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7三糾紛原因統計" sheetId="1" r:id="rId1"/>
    <sheet name="107三來源" sheetId="2" r:id="rId2"/>
  </sheets>
  <definedNames>
    <definedName name="_xlnm.Print_Titles" localSheetId="0">'107三糾紛原因統計'!$1:$8</definedName>
  </definedNames>
  <calcPr fullCalcOnLoad="1"/>
</workbook>
</file>

<file path=xl/sharedStrings.xml><?xml version="1.0" encoding="utf-8"?>
<sst xmlns="http://schemas.openxmlformats.org/spreadsheetml/2006/main" count="212" uniqueCount="115">
  <si>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</si>
  <si>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</si>
  <si>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</si>
  <si>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</si>
  <si>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</si>
  <si>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</si>
  <si>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</si>
  <si>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</si>
  <si>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</si>
  <si>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</si>
  <si>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</si>
  <si>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</si>
  <si>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</si>
  <si>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</si>
  <si>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</si>
  <si>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</si>
  <si>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</si>
  <si>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</si>
  <si>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</si>
  <si>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</si>
  <si>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</si>
  <si>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</si>
  <si>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</si>
  <si>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</si>
  <si>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</si>
  <si>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</si>
  <si>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</si>
  <si>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</si>
  <si>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</si>
  <si>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</si>
  <si>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</si>
  <si>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</si>
  <si>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</si>
  <si>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</si>
  <si>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</si>
  <si>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</si>
  <si>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</si>
  <si>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</si>
  <si>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</si>
  <si>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</si>
  <si>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</si>
  <si>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</si>
  <si>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</si>
  <si>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</si>
  <si>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</si>
  <si>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</si>
  <si>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</si>
  <si>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</si>
  <si>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</si>
  <si>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</si>
  <si>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</si>
  <si>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</si>
  <si>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</si>
  <si>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</si>
  <si>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</si>
  <si>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</si>
  <si>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</si>
  <si>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</si>
  <si>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</si>
  <si>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</si>
  <si>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</si>
  <si>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</si>
  <si>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</si>
  <si>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</si>
  <si>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</si>
  <si>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</si>
  <si>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</si>
  <si>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</si>
  <si>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</si>
  <si>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</si>
  <si>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</si>
  <si>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</si>
  <si>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</si>
  <si>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</si>
  <si>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</si>
  <si>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</si>
  <si>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</si>
  <si>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</si>
  <si>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臺北市</t>
  </si>
  <si>
    <t>臺中市</t>
  </si>
  <si>
    <t>臺南市</t>
  </si>
  <si>
    <t>臺東縣</t>
  </si>
  <si>
    <t>代銷</t>
  </si>
  <si>
    <t>糾紛原因／縣市別</t>
  </si>
  <si>
    <t>新北市</t>
  </si>
  <si>
    <t>臺北市</t>
  </si>
  <si>
    <t>桃園市</t>
  </si>
  <si>
    <t>嘉義市</t>
  </si>
  <si>
    <r>
      <t>新</t>
    </r>
    <r>
      <rPr>
        <sz val="12"/>
        <rFont val="新細明體"/>
        <family val="1"/>
      </rPr>
      <t>竹縣</t>
    </r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</si>
  <si>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</si>
  <si>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</si>
  <si>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</si>
  <si>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</si>
  <si>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</si>
  <si>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</si>
  <si>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</si>
  <si>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</si>
  <si>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</si>
  <si>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</si>
  <si>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</si>
  <si>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</si>
  <si>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</si>
  <si>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</si>
  <si>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</si>
  <si>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</si>
  <si>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</si>
  <si>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</si>
  <si>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</si>
  <si>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</si>
  <si>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</si>
  <si>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</si>
  <si>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</si>
  <si>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</si>
  <si>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>107年第3季房地產消費糾紛原因統計表</t>
    </r>
    <r>
      <rPr>
        <sz val="18"/>
        <rFont val="新細明體"/>
        <family val="1"/>
      </rPr>
      <t>(107.10)</t>
    </r>
  </si>
  <si>
    <r>
      <t>107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季房地產消費糾紛來源統計表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</si>
</sst>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m&quot;月&quot;d&quot;日&quot;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6" fillId="0" borderId="28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9" xfId="0" applyFont="1" applyFill="1" applyBorder="1" applyAlignment="1">
      <alignment horizontal="center" vertical="top" textRotation="255"/>
    </xf>
    <xf numFmtId="0" fontId="5" fillId="33" borderId="3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textRotation="255"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</cellXfs>
  <cellStyles count="469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一般 10" xfId="213"/>
    <cellStyle name="一般 11" xfId="214"/>
    <cellStyle name="一般 2" xfId="215"/>
    <cellStyle name="一般 3" xfId="216"/>
    <cellStyle name="一般 4" xfId="217"/>
    <cellStyle name="一般 5" xfId="218"/>
    <cellStyle name="一般 6" xfId="219"/>
    <cellStyle name="一般 7" xfId="220"/>
    <cellStyle name="一般 8" xfId="221"/>
    <cellStyle name="一般 9" xfId="222"/>
    <cellStyle name="Comma" xfId="223"/>
    <cellStyle name="Comma [0]" xfId="224"/>
    <cellStyle name="Followed Hyperlink" xfId="225"/>
    <cellStyle name="中等" xfId="226"/>
    <cellStyle name="中等 10" xfId="227"/>
    <cellStyle name="中等 11" xfId="228"/>
    <cellStyle name="中等 2" xfId="229"/>
    <cellStyle name="中等 3" xfId="230"/>
    <cellStyle name="中等 4" xfId="231"/>
    <cellStyle name="中等 5" xfId="232"/>
    <cellStyle name="中等 6" xfId="233"/>
    <cellStyle name="中等 7" xfId="234"/>
    <cellStyle name="中等 8" xfId="235"/>
    <cellStyle name="中等 9" xfId="236"/>
    <cellStyle name="合計" xfId="237"/>
    <cellStyle name="合計 10" xfId="238"/>
    <cellStyle name="合計 11" xfId="239"/>
    <cellStyle name="合計 2" xfId="240"/>
    <cellStyle name="合計 3" xfId="241"/>
    <cellStyle name="合計 4" xfId="242"/>
    <cellStyle name="合計 5" xfId="243"/>
    <cellStyle name="合計 6" xfId="244"/>
    <cellStyle name="合計 7" xfId="245"/>
    <cellStyle name="合計 8" xfId="246"/>
    <cellStyle name="合計 9" xfId="247"/>
    <cellStyle name="好" xfId="248"/>
    <cellStyle name="好 10" xfId="249"/>
    <cellStyle name="好 11" xfId="250"/>
    <cellStyle name="好 2" xfId="251"/>
    <cellStyle name="好 3" xfId="252"/>
    <cellStyle name="好 4" xfId="253"/>
    <cellStyle name="好 5" xfId="254"/>
    <cellStyle name="好 6" xfId="255"/>
    <cellStyle name="好 7" xfId="256"/>
    <cellStyle name="好 8" xfId="257"/>
    <cellStyle name="好 9" xfId="258"/>
    <cellStyle name="Percent" xfId="259"/>
    <cellStyle name="計算方式" xfId="260"/>
    <cellStyle name="計算方式 10" xfId="261"/>
    <cellStyle name="計算方式 11" xfId="262"/>
    <cellStyle name="計算方式 2" xfId="263"/>
    <cellStyle name="計算方式 3" xfId="264"/>
    <cellStyle name="計算方式 4" xfId="265"/>
    <cellStyle name="計算方式 5" xfId="266"/>
    <cellStyle name="計算方式 6" xfId="267"/>
    <cellStyle name="計算方式 7" xfId="268"/>
    <cellStyle name="計算方式 8" xfId="269"/>
    <cellStyle name="計算方式 9" xfId="270"/>
    <cellStyle name="Currency" xfId="271"/>
    <cellStyle name="Currency [0]" xfId="272"/>
    <cellStyle name="連結的儲存格" xfId="273"/>
    <cellStyle name="連結的儲存格 10" xfId="274"/>
    <cellStyle name="連結的儲存格 11" xfId="275"/>
    <cellStyle name="連結的儲存格 2" xfId="276"/>
    <cellStyle name="連結的儲存格 3" xfId="277"/>
    <cellStyle name="連結的儲存格 4" xfId="278"/>
    <cellStyle name="連結的儲存格 5" xfId="279"/>
    <cellStyle name="連結的儲存格 6" xfId="280"/>
    <cellStyle name="連結的儲存格 7" xfId="281"/>
    <cellStyle name="連結的儲存格 8" xfId="282"/>
    <cellStyle name="連結的儲存格 9" xfId="283"/>
    <cellStyle name="備註" xfId="284"/>
    <cellStyle name="備註 10" xfId="285"/>
    <cellStyle name="備註 11" xfId="286"/>
    <cellStyle name="備註 2" xfId="287"/>
    <cellStyle name="備註 3" xfId="288"/>
    <cellStyle name="備註 4" xfId="289"/>
    <cellStyle name="備註 5" xfId="290"/>
    <cellStyle name="備註 6" xfId="291"/>
    <cellStyle name="備註 7" xfId="292"/>
    <cellStyle name="備註 8" xfId="293"/>
    <cellStyle name="備註 9" xfId="294"/>
    <cellStyle name="Hyperlink" xfId="295"/>
    <cellStyle name="說明文字" xfId="296"/>
    <cellStyle name="說明文字 10" xfId="297"/>
    <cellStyle name="說明文字 11" xfId="298"/>
    <cellStyle name="說明文字 2" xfId="299"/>
    <cellStyle name="說明文字 3" xfId="300"/>
    <cellStyle name="說明文字 4" xfId="301"/>
    <cellStyle name="說明文字 5" xfId="302"/>
    <cellStyle name="說明文字 6" xfId="303"/>
    <cellStyle name="說明文字 7" xfId="304"/>
    <cellStyle name="說明文字 8" xfId="305"/>
    <cellStyle name="說明文字 9" xfId="306"/>
    <cellStyle name="輔色1" xfId="307"/>
    <cellStyle name="輔色1 10" xfId="308"/>
    <cellStyle name="輔色1 11" xfId="309"/>
    <cellStyle name="輔色1 2" xfId="310"/>
    <cellStyle name="輔色1 3" xfId="311"/>
    <cellStyle name="輔色1 4" xfId="312"/>
    <cellStyle name="輔色1 5" xfId="313"/>
    <cellStyle name="輔色1 6" xfId="314"/>
    <cellStyle name="輔色1 7" xfId="315"/>
    <cellStyle name="輔色1 8" xfId="316"/>
    <cellStyle name="輔色1 9" xfId="317"/>
    <cellStyle name="輔色2" xfId="318"/>
    <cellStyle name="輔色2 10" xfId="319"/>
    <cellStyle name="輔色2 11" xfId="320"/>
    <cellStyle name="輔色2 2" xfId="321"/>
    <cellStyle name="輔色2 3" xfId="322"/>
    <cellStyle name="輔色2 4" xfId="323"/>
    <cellStyle name="輔色2 5" xfId="324"/>
    <cellStyle name="輔色2 6" xfId="325"/>
    <cellStyle name="輔色2 7" xfId="326"/>
    <cellStyle name="輔色2 8" xfId="327"/>
    <cellStyle name="輔色2 9" xfId="328"/>
    <cellStyle name="輔色3" xfId="329"/>
    <cellStyle name="輔色3 10" xfId="330"/>
    <cellStyle name="輔色3 11" xfId="331"/>
    <cellStyle name="輔色3 2" xfId="332"/>
    <cellStyle name="輔色3 3" xfId="333"/>
    <cellStyle name="輔色3 4" xfId="334"/>
    <cellStyle name="輔色3 5" xfId="335"/>
    <cellStyle name="輔色3 6" xfId="336"/>
    <cellStyle name="輔色3 7" xfId="337"/>
    <cellStyle name="輔色3 8" xfId="338"/>
    <cellStyle name="輔色3 9" xfId="339"/>
    <cellStyle name="輔色4" xfId="340"/>
    <cellStyle name="輔色4 10" xfId="341"/>
    <cellStyle name="輔色4 11" xfId="342"/>
    <cellStyle name="輔色4 2" xfId="343"/>
    <cellStyle name="輔色4 3" xfId="344"/>
    <cellStyle name="輔色4 4" xfId="345"/>
    <cellStyle name="輔色4 5" xfId="346"/>
    <cellStyle name="輔色4 6" xfId="347"/>
    <cellStyle name="輔色4 7" xfId="348"/>
    <cellStyle name="輔色4 8" xfId="349"/>
    <cellStyle name="輔色4 9" xfId="350"/>
    <cellStyle name="輔色5" xfId="351"/>
    <cellStyle name="輔色5 10" xfId="352"/>
    <cellStyle name="輔色5 11" xfId="353"/>
    <cellStyle name="輔色5 2" xfId="354"/>
    <cellStyle name="輔色5 3" xfId="355"/>
    <cellStyle name="輔色5 4" xfId="356"/>
    <cellStyle name="輔色5 5" xfId="357"/>
    <cellStyle name="輔色5 6" xfId="358"/>
    <cellStyle name="輔色5 7" xfId="359"/>
    <cellStyle name="輔色5 8" xfId="360"/>
    <cellStyle name="輔色5 9" xfId="361"/>
    <cellStyle name="輔色6" xfId="362"/>
    <cellStyle name="輔色6 10" xfId="363"/>
    <cellStyle name="輔色6 11" xfId="364"/>
    <cellStyle name="輔色6 2" xfId="365"/>
    <cellStyle name="輔色6 3" xfId="366"/>
    <cellStyle name="輔色6 4" xfId="367"/>
    <cellStyle name="輔色6 5" xfId="368"/>
    <cellStyle name="輔色6 6" xfId="369"/>
    <cellStyle name="輔色6 7" xfId="370"/>
    <cellStyle name="輔色6 8" xfId="371"/>
    <cellStyle name="輔色6 9" xfId="372"/>
    <cellStyle name="標題" xfId="373"/>
    <cellStyle name="標題 1" xfId="374"/>
    <cellStyle name="標題 1 10" xfId="375"/>
    <cellStyle name="標題 1 11" xfId="376"/>
    <cellStyle name="標題 1 2" xfId="377"/>
    <cellStyle name="標題 1 3" xfId="378"/>
    <cellStyle name="標題 1 4" xfId="379"/>
    <cellStyle name="標題 1 5" xfId="380"/>
    <cellStyle name="標題 1 6" xfId="381"/>
    <cellStyle name="標題 1 7" xfId="382"/>
    <cellStyle name="標題 1 8" xfId="383"/>
    <cellStyle name="標題 1 9" xfId="384"/>
    <cellStyle name="標題 10" xfId="385"/>
    <cellStyle name="標題 11" xfId="386"/>
    <cellStyle name="標題 12" xfId="387"/>
    <cellStyle name="標題 13" xfId="388"/>
    <cellStyle name="標題 14" xfId="389"/>
    <cellStyle name="標題 2" xfId="390"/>
    <cellStyle name="標題 2 10" xfId="391"/>
    <cellStyle name="標題 2 11" xfId="392"/>
    <cellStyle name="標題 2 2" xfId="393"/>
    <cellStyle name="標題 2 3" xfId="394"/>
    <cellStyle name="標題 2 4" xfId="395"/>
    <cellStyle name="標題 2 5" xfId="396"/>
    <cellStyle name="標題 2 6" xfId="397"/>
    <cellStyle name="標題 2 7" xfId="398"/>
    <cellStyle name="標題 2 8" xfId="399"/>
    <cellStyle name="標題 2 9" xfId="400"/>
    <cellStyle name="標題 3" xfId="401"/>
    <cellStyle name="標題 3 10" xfId="402"/>
    <cellStyle name="標題 3 11" xfId="403"/>
    <cellStyle name="標題 3 2" xfId="404"/>
    <cellStyle name="標題 3 3" xfId="405"/>
    <cellStyle name="標題 3 4" xfId="406"/>
    <cellStyle name="標題 3 5" xfId="407"/>
    <cellStyle name="標題 3 6" xfId="408"/>
    <cellStyle name="標題 3 7" xfId="409"/>
    <cellStyle name="標題 3 8" xfId="410"/>
    <cellStyle name="標題 3 9" xfId="411"/>
    <cellStyle name="標題 4" xfId="412"/>
    <cellStyle name="標題 4 10" xfId="413"/>
    <cellStyle name="標題 4 11" xfId="414"/>
    <cellStyle name="標題 4 2" xfId="415"/>
    <cellStyle name="標題 4 3" xfId="416"/>
    <cellStyle name="標題 4 4" xfId="417"/>
    <cellStyle name="標題 4 5" xfId="418"/>
    <cellStyle name="標題 4 6" xfId="419"/>
    <cellStyle name="標題 4 7" xfId="420"/>
    <cellStyle name="標題 4 8" xfId="421"/>
    <cellStyle name="標題 4 9" xfId="422"/>
    <cellStyle name="標題 5" xfId="423"/>
    <cellStyle name="標題 6" xfId="424"/>
    <cellStyle name="標題 7" xfId="425"/>
    <cellStyle name="標題 8" xfId="426"/>
    <cellStyle name="標題 9" xfId="427"/>
    <cellStyle name="輸入" xfId="428"/>
    <cellStyle name="輸入 10" xfId="429"/>
    <cellStyle name="輸入 11" xfId="430"/>
    <cellStyle name="輸入 2" xfId="431"/>
    <cellStyle name="輸入 3" xfId="432"/>
    <cellStyle name="輸入 4" xfId="433"/>
    <cellStyle name="輸入 5" xfId="434"/>
    <cellStyle name="輸入 6" xfId="435"/>
    <cellStyle name="輸入 7" xfId="436"/>
    <cellStyle name="輸入 8" xfId="437"/>
    <cellStyle name="輸入 9" xfId="438"/>
    <cellStyle name="輸出" xfId="439"/>
    <cellStyle name="輸出 10" xfId="440"/>
    <cellStyle name="輸出 11" xfId="441"/>
    <cellStyle name="輸出 2" xfId="442"/>
    <cellStyle name="輸出 3" xfId="443"/>
    <cellStyle name="輸出 4" xfId="444"/>
    <cellStyle name="輸出 5" xfId="445"/>
    <cellStyle name="輸出 6" xfId="446"/>
    <cellStyle name="輸出 7" xfId="447"/>
    <cellStyle name="輸出 8" xfId="448"/>
    <cellStyle name="輸出 9" xfId="449"/>
    <cellStyle name="檢查儲存格" xfId="450"/>
    <cellStyle name="檢查儲存格 10" xfId="451"/>
    <cellStyle name="檢查儲存格 11" xfId="452"/>
    <cellStyle name="檢查儲存格 2" xfId="453"/>
    <cellStyle name="檢查儲存格 3" xfId="454"/>
    <cellStyle name="檢查儲存格 4" xfId="455"/>
    <cellStyle name="檢查儲存格 5" xfId="456"/>
    <cellStyle name="檢查儲存格 6" xfId="457"/>
    <cellStyle name="檢查儲存格 7" xfId="458"/>
    <cellStyle name="檢查儲存格 8" xfId="459"/>
    <cellStyle name="檢查儲存格 9" xfId="460"/>
    <cellStyle name="壞" xfId="461"/>
    <cellStyle name="壞 10" xfId="462"/>
    <cellStyle name="壞 11" xfId="463"/>
    <cellStyle name="壞 2" xfId="464"/>
    <cellStyle name="壞 3" xfId="465"/>
    <cellStyle name="壞 4" xfId="466"/>
    <cellStyle name="壞 5" xfId="467"/>
    <cellStyle name="壞 6" xfId="468"/>
    <cellStyle name="壞 7" xfId="469"/>
    <cellStyle name="壞 8" xfId="470"/>
    <cellStyle name="壞 9" xfId="471"/>
    <cellStyle name="警告文字" xfId="472"/>
    <cellStyle name="警告文字 10" xfId="473"/>
    <cellStyle name="警告文字 11" xfId="474"/>
    <cellStyle name="警告文字 2" xfId="475"/>
    <cellStyle name="警告文字 3" xfId="476"/>
    <cellStyle name="警告文字 4" xfId="477"/>
    <cellStyle name="警告文字 5" xfId="478"/>
    <cellStyle name="警告文字 6" xfId="479"/>
    <cellStyle name="警告文字 7" xfId="480"/>
    <cellStyle name="警告文字 8" xfId="481"/>
    <cellStyle name="警告文字 9" xfId="4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38100</xdr:colOff>
      <xdr:row>8</xdr:row>
      <xdr:rowOff>9525</xdr:rowOff>
    </xdr:to>
    <xdr:sp>
      <xdr:nvSpPr>
        <xdr:cNvPr id="2" name="Oval 3"/>
        <xdr:cNvSpPr>
          <a:spLocks/>
        </xdr:cNvSpPr>
      </xdr:nvSpPr>
      <xdr:spPr>
        <a:xfrm>
          <a:off x="1066800" y="3190875"/>
          <a:ext cx="3429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2289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7</xdr:col>
      <xdr:colOff>38100</xdr:colOff>
      <xdr:row>8</xdr:row>
      <xdr:rowOff>38100</xdr:rowOff>
    </xdr:to>
    <xdr:sp>
      <xdr:nvSpPr>
        <xdr:cNvPr id="5" name="Oval 7"/>
        <xdr:cNvSpPr>
          <a:spLocks/>
        </xdr:cNvSpPr>
      </xdr:nvSpPr>
      <xdr:spPr>
        <a:xfrm>
          <a:off x="2028825" y="3190875"/>
          <a:ext cx="323850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AP1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9" width="4.125" style="2" customWidth="1"/>
    <col min="40" max="40" width="3.375" style="2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65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1:42" ht="17.25" customHeight="1">
      <c r="A2" s="67" t="s">
        <v>83</v>
      </c>
      <c r="B2" s="68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57" t="s">
        <v>1</v>
      </c>
    </row>
    <row r="3" spans="1:42" s="5" customFormat="1" ht="207" customHeight="1" thickBot="1">
      <c r="A3" s="69"/>
      <c r="B3" s="70"/>
      <c r="C3" s="21" t="s">
        <v>2</v>
      </c>
      <c r="D3" s="21" t="s">
        <v>3</v>
      </c>
      <c r="E3" s="21" t="s">
        <v>4</v>
      </c>
      <c r="F3" s="21" t="s">
        <v>5</v>
      </c>
      <c r="G3" s="21" t="s">
        <v>60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21" t="s">
        <v>35</v>
      </c>
      <c r="AL3" s="21" t="s">
        <v>36</v>
      </c>
      <c r="AM3" s="21" t="s">
        <v>37</v>
      </c>
      <c r="AN3" s="39" t="s">
        <v>61</v>
      </c>
      <c r="AO3" s="21" t="s">
        <v>0</v>
      </c>
      <c r="AP3" s="58"/>
    </row>
    <row r="4" spans="1:42" s="5" customFormat="1" ht="24" customHeight="1" thickBot="1">
      <c r="A4" s="71" t="s">
        <v>59</v>
      </c>
      <c r="B4" s="72"/>
      <c r="C4" s="24">
        <f aca="true" t="shared" si="0" ref="C4:AO4">C13+C18+C23+C28+C33+C38+C43+C48+C53+C58+C63+C68+C73+C78+C83+C88+C93+C98+C103+C108+C113+C118</f>
        <v>15</v>
      </c>
      <c r="D4" s="24">
        <f t="shared" si="0"/>
        <v>20</v>
      </c>
      <c r="E4" s="24">
        <f t="shared" si="0"/>
        <v>12</v>
      </c>
      <c r="F4" s="24">
        <f t="shared" si="0"/>
        <v>2</v>
      </c>
      <c r="G4" s="24">
        <f t="shared" si="0"/>
        <v>31</v>
      </c>
      <c r="H4" s="24">
        <f t="shared" si="0"/>
        <v>0</v>
      </c>
      <c r="I4" s="24">
        <f t="shared" si="0"/>
        <v>59</v>
      </c>
      <c r="J4" s="24">
        <f t="shared" si="0"/>
        <v>6</v>
      </c>
      <c r="K4" s="24">
        <f t="shared" si="0"/>
        <v>2</v>
      </c>
      <c r="L4" s="24">
        <f t="shared" si="0"/>
        <v>7</v>
      </c>
      <c r="M4" s="24">
        <f t="shared" si="0"/>
        <v>3</v>
      </c>
      <c r="N4" s="24">
        <f t="shared" si="0"/>
        <v>0</v>
      </c>
      <c r="O4" s="24">
        <f t="shared" si="0"/>
        <v>0</v>
      </c>
      <c r="P4" s="24">
        <f t="shared" si="0"/>
        <v>1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0</v>
      </c>
      <c r="U4" s="24">
        <f t="shared" si="0"/>
        <v>6</v>
      </c>
      <c r="V4" s="24">
        <f t="shared" si="0"/>
        <v>2</v>
      </c>
      <c r="W4" s="24">
        <f t="shared" si="0"/>
        <v>2</v>
      </c>
      <c r="X4" s="24">
        <f t="shared" si="0"/>
        <v>0</v>
      </c>
      <c r="Y4" s="24">
        <f t="shared" si="0"/>
        <v>10</v>
      </c>
      <c r="Z4" s="24">
        <f t="shared" si="0"/>
        <v>9</v>
      </c>
      <c r="AA4" s="24">
        <f t="shared" si="0"/>
        <v>0</v>
      </c>
      <c r="AB4" s="24">
        <f t="shared" si="0"/>
        <v>1</v>
      </c>
      <c r="AC4" s="24">
        <f t="shared" si="0"/>
        <v>14</v>
      </c>
      <c r="AD4" s="24">
        <f t="shared" si="0"/>
        <v>5</v>
      </c>
      <c r="AE4" s="24">
        <f t="shared" si="0"/>
        <v>3</v>
      </c>
      <c r="AF4" s="24">
        <f t="shared" si="0"/>
        <v>0</v>
      </c>
      <c r="AG4" s="24">
        <f t="shared" si="0"/>
        <v>0</v>
      </c>
      <c r="AH4" s="24">
        <f>AH13+AH18+AH23+AH28+AH33+AH38+AH43+AH48+AH53+AH58+AH63+AH68+AH73+AH78+AH83+AH88+AH93+AH98+AH103+AH108+AH113+AH118</f>
        <v>0</v>
      </c>
      <c r="AI4" s="24">
        <f>AI13+AI18+AI23+AI28+AI33+AI38+AI43+AI48+AI53+AI58+AI63+AI68+AI73+AI78+AI83+AI88+AI93+AI98+AI103+AI108+AI113+AI118</f>
        <v>6</v>
      </c>
      <c r="AJ4" s="24">
        <f>AJ13+AJ18+AJ23+AJ28+AJ33+AJ38+AJ43+AJ48+AJ53+AJ58+AJ63+AJ68+AJ73+AJ78+AJ83+AJ88+AJ93+AJ98+AJ103+AJ108+AJ113+AJ118</f>
        <v>0</v>
      </c>
      <c r="AK4" s="24">
        <f>AK13+AK18+AK23+AK28+AK33+AK38+AK43+AK48+AK53+AK58+AK63+AK68+AK73+AK78+AK83+AK88+AK93+AK98+AK103+AK108+AK113+AK118</f>
        <v>45</v>
      </c>
      <c r="AL4" s="25">
        <f t="shared" si="0"/>
        <v>72</v>
      </c>
      <c r="AM4" s="24">
        <f t="shared" si="0"/>
        <v>7</v>
      </c>
      <c r="AN4" s="24">
        <f t="shared" si="0"/>
        <v>1</v>
      </c>
      <c r="AO4" s="24">
        <f t="shared" si="0"/>
        <v>144</v>
      </c>
      <c r="AP4" s="26">
        <f aca="true" t="shared" si="1" ref="AP4:AP33">SUM(C4:AO4)</f>
        <v>485</v>
      </c>
    </row>
    <row r="5" spans="1:42" s="5" customFormat="1" ht="18" customHeight="1">
      <c r="A5" s="59" t="s">
        <v>38</v>
      </c>
      <c r="B5" s="60"/>
      <c r="C5" s="27">
        <f>C9+C14+C19+C24+C29+C34+C39+C44+C49+C54+C59+C64+C69+C74+C79+C84+C89+C94+C99+C104+C109+C114</f>
        <v>9</v>
      </c>
      <c r="D5" s="27">
        <f aca="true" t="shared" si="2" ref="D5:AP5">D9+D14+D19+D24+D29+D34+D39+D44+D49+D54+D59+D64+D69+D74+D79+D84+D89+D94+D99+D104+D109+D114</f>
        <v>19</v>
      </c>
      <c r="E5" s="27">
        <f t="shared" si="2"/>
        <v>2</v>
      </c>
      <c r="F5" s="27">
        <f t="shared" si="2"/>
        <v>2</v>
      </c>
      <c r="G5" s="27">
        <f t="shared" si="2"/>
        <v>10</v>
      </c>
      <c r="H5" s="27">
        <f t="shared" si="2"/>
        <v>0</v>
      </c>
      <c r="I5" s="27">
        <f t="shared" si="2"/>
        <v>2</v>
      </c>
      <c r="J5" s="27">
        <f t="shared" si="2"/>
        <v>0</v>
      </c>
      <c r="K5" s="27">
        <f t="shared" si="2"/>
        <v>2</v>
      </c>
      <c r="L5" s="27">
        <f t="shared" si="2"/>
        <v>1</v>
      </c>
      <c r="M5" s="27">
        <f t="shared" si="2"/>
        <v>2</v>
      </c>
      <c r="N5" s="27">
        <f t="shared" si="2"/>
        <v>0</v>
      </c>
      <c r="O5" s="27">
        <f t="shared" si="2"/>
        <v>0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si="2"/>
        <v>0</v>
      </c>
      <c r="U5" s="27">
        <f t="shared" si="2"/>
        <v>3</v>
      </c>
      <c r="V5" s="27">
        <f t="shared" si="2"/>
        <v>0</v>
      </c>
      <c r="W5" s="27">
        <f t="shared" si="2"/>
        <v>0</v>
      </c>
      <c r="X5" s="27">
        <f t="shared" si="2"/>
        <v>0</v>
      </c>
      <c r="Y5" s="27">
        <f t="shared" si="2"/>
        <v>10</v>
      </c>
      <c r="Z5" s="27">
        <f t="shared" si="2"/>
        <v>9</v>
      </c>
      <c r="AA5" s="27">
        <f t="shared" si="2"/>
        <v>0</v>
      </c>
      <c r="AB5" s="27">
        <f t="shared" si="2"/>
        <v>1</v>
      </c>
      <c r="AC5" s="27">
        <f t="shared" si="2"/>
        <v>12</v>
      </c>
      <c r="AD5" s="27">
        <f t="shared" si="2"/>
        <v>5</v>
      </c>
      <c r="AE5" s="27">
        <f t="shared" si="2"/>
        <v>3</v>
      </c>
      <c r="AF5" s="27">
        <f t="shared" si="2"/>
        <v>0</v>
      </c>
      <c r="AG5" s="27">
        <f t="shared" si="2"/>
        <v>0</v>
      </c>
      <c r="AH5" s="27">
        <f t="shared" si="2"/>
        <v>0</v>
      </c>
      <c r="AI5" s="27">
        <f t="shared" si="2"/>
        <v>5</v>
      </c>
      <c r="AJ5" s="27">
        <f t="shared" si="2"/>
        <v>0</v>
      </c>
      <c r="AK5" s="27">
        <f t="shared" si="2"/>
        <v>34</v>
      </c>
      <c r="AL5" s="27">
        <f t="shared" si="2"/>
        <v>40</v>
      </c>
      <c r="AM5" s="27">
        <f t="shared" si="2"/>
        <v>6</v>
      </c>
      <c r="AN5" s="27">
        <f t="shared" si="2"/>
        <v>1</v>
      </c>
      <c r="AO5" s="27">
        <f t="shared" si="2"/>
        <v>32</v>
      </c>
      <c r="AP5" s="27">
        <f t="shared" si="2"/>
        <v>210</v>
      </c>
    </row>
    <row r="6" spans="1:42" s="5" customFormat="1" ht="18" customHeight="1">
      <c r="A6" s="61" t="s">
        <v>82</v>
      </c>
      <c r="B6" s="62"/>
      <c r="C6" s="22">
        <f>C10+C15+C20+C25+C30+C35+C40+C45+C50+C55+C60+C65+C70+C75+C80+C85+C90+C95+C100+C105+C110+C115</f>
        <v>0</v>
      </c>
      <c r="D6" s="22">
        <f aca="true" t="shared" si="3" ref="D6:AP6">D10+D15+D20+D25+D30+D35+D40+D45+D50+D55+D60+D65+D70+D75+D80+D85+D90+D95+D100+D105+D110+D115</f>
        <v>0</v>
      </c>
      <c r="E6" s="22">
        <f t="shared" si="3"/>
        <v>0</v>
      </c>
      <c r="F6" s="22">
        <f t="shared" si="3"/>
        <v>0</v>
      </c>
      <c r="G6" s="22">
        <f t="shared" si="3"/>
        <v>3</v>
      </c>
      <c r="H6" s="22">
        <f t="shared" si="3"/>
        <v>0</v>
      </c>
      <c r="I6" s="22">
        <f t="shared" si="3"/>
        <v>0</v>
      </c>
      <c r="J6" s="22">
        <f t="shared" si="3"/>
        <v>0</v>
      </c>
      <c r="K6" s="22">
        <f t="shared" si="3"/>
        <v>0</v>
      </c>
      <c r="L6" s="22">
        <f t="shared" si="3"/>
        <v>0</v>
      </c>
      <c r="M6" s="22">
        <f t="shared" si="3"/>
        <v>0</v>
      </c>
      <c r="N6" s="22">
        <f t="shared" si="3"/>
        <v>0</v>
      </c>
      <c r="O6" s="22">
        <f t="shared" si="3"/>
        <v>0</v>
      </c>
      <c r="P6" s="22">
        <f t="shared" si="3"/>
        <v>0</v>
      </c>
      <c r="Q6" s="22">
        <f t="shared" si="3"/>
        <v>0</v>
      </c>
      <c r="R6" s="22">
        <f t="shared" si="3"/>
        <v>0</v>
      </c>
      <c r="S6" s="22">
        <f t="shared" si="3"/>
        <v>0</v>
      </c>
      <c r="T6" s="22">
        <f t="shared" si="3"/>
        <v>0</v>
      </c>
      <c r="U6" s="22">
        <f t="shared" si="3"/>
        <v>1</v>
      </c>
      <c r="V6" s="22">
        <f t="shared" si="3"/>
        <v>0</v>
      </c>
      <c r="W6" s="22">
        <f t="shared" si="3"/>
        <v>1</v>
      </c>
      <c r="X6" s="22">
        <f t="shared" si="3"/>
        <v>0</v>
      </c>
      <c r="Y6" s="22">
        <f t="shared" si="3"/>
        <v>0</v>
      </c>
      <c r="Z6" s="22">
        <f t="shared" si="3"/>
        <v>0</v>
      </c>
      <c r="AA6" s="22">
        <f t="shared" si="3"/>
        <v>0</v>
      </c>
      <c r="AB6" s="22">
        <f t="shared" si="3"/>
        <v>0</v>
      </c>
      <c r="AC6" s="22">
        <f t="shared" si="3"/>
        <v>0</v>
      </c>
      <c r="AD6" s="22">
        <f t="shared" si="3"/>
        <v>0</v>
      </c>
      <c r="AE6" s="22">
        <f t="shared" si="3"/>
        <v>0</v>
      </c>
      <c r="AF6" s="22">
        <f t="shared" si="3"/>
        <v>0</v>
      </c>
      <c r="AG6" s="22">
        <f t="shared" si="3"/>
        <v>0</v>
      </c>
      <c r="AH6" s="22">
        <f t="shared" si="3"/>
        <v>0</v>
      </c>
      <c r="AI6" s="22">
        <f t="shared" si="3"/>
        <v>0</v>
      </c>
      <c r="AJ6" s="22">
        <f t="shared" si="3"/>
        <v>0</v>
      </c>
      <c r="AK6" s="22">
        <f t="shared" si="3"/>
        <v>0</v>
      </c>
      <c r="AL6" s="22">
        <f t="shared" si="3"/>
        <v>0</v>
      </c>
      <c r="AM6" s="22">
        <f t="shared" si="3"/>
        <v>1</v>
      </c>
      <c r="AN6" s="22">
        <f t="shared" si="3"/>
        <v>0</v>
      </c>
      <c r="AO6" s="22">
        <f t="shared" si="3"/>
        <v>0</v>
      </c>
      <c r="AP6" s="22">
        <f t="shared" si="3"/>
        <v>6</v>
      </c>
    </row>
    <row r="7" spans="1:42" s="5" customFormat="1" ht="18" customHeight="1">
      <c r="A7" s="61" t="s">
        <v>40</v>
      </c>
      <c r="B7" s="62"/>
      <c r="C7" s="22">
        <f>C11+C16+C21+C26+C31+C36+C41+C46+C51+C56+C61+C66+C71+C76+C81+C86+C91+C96+C101+C106+C111+C116</f>
        <v>6</v>
      </c>
      <c r="D7" s="22">
        <f aca="true" t="shared" si="4" ref="D7:AP7">D11+D16+D21+D26+D31+D36+D41+D46+D51+D56+D61+D66+D71+D76+D81+D86+D91+D96+D101+D106+D111+D116</f>
        <v>1</v>
      </c>
      <c r="E7" s="22">
        <f t="shared" si="4"/>
        <v>10</v>
      </c>
      <c r="F7" s="22">
        <f t="shared" si="4"/>
        <v>0</v>
      </c>
      <c r="G7" s="22">
        <f t="shared" si="4"/>
        <v>14</v>
      </c>
      <c r="H7" s="22">
        <f t="shared" si="4"/>
        <v>0</v>
      </c>
      <c r="I7" s="22">
        <f t="shared" si="4"/>
        <v>55</v>
      </c>
      <c r="J7" s="22">
        <f t="shared" si="4"/>
        <v>6</v>
      </c>
      <c r="K7" s="22">
        <f t="shared" si="4"/>
        <v>0</v>
      </c>
      <c r="L7" s="22">
        <f t="shared" si="4"/>
        <v>5</v>
      </c>
      <c r="M7" s="22">
        <f t="shared" si="4"/>
        <v>1</v>
      </c>
      <c r="N7" s="22">
        <f t="shared" si="4"/>
        <v>0</v>
      </c>
      <c r="O7" s="22">
        <f t="shared" si="4"/>
        <v>0</v>
      </c>
      <c r="P7" s="22">
        <f t="shared" si="4"/>
        <v>1</v>
      </c>
      <c r="Q7" s="22">
        <f t="shared" si="4"/>
        <v>0</v>
      </c>
      <c r="R7" s="22">
        <f t="shared" si="4"/>
        <v>0</v>
      </c>
      <c r="S7" s="22">
        <f t="shared" si="4"/>
        <v>0</v>
      </c>
      <c r="T7" s="22">
        <f t="shared" si="4"/>
        <v>0</v>
      </c>
      <c r="U7" s="22">
        <f t="shared" si="4"/>
        <v>2</v>
      </c>
      <c r="V7" s="22">
        <f t="shared" si="4"/>
        <v>2</v>
      </c>
      <c r="W7" s="22">
        <f t="shared" si="4"/>
        <v>1</v>
      </c>
      <c r="X7" s="22">
        <f t="shared" si="4"/>
        <v>0</v>
      </c>
      <c r="Y7" s="22">
        <f t="shared" si="4"/>
        <v>0</v>
      </c>
      <c r="Z7" s="22">
        <f t="shared" si="4"/>
        <v>0</v>
      </c>
      <c r="AA7" s="22">
        <f t="shared" si="4"/>
        <v>0</v>
      </c>
      <c r="AB7" s="22">
        <f t="shared" si="4"/>
        <v>0</v>
      </c>
      <c r="AC7" s="22">
        <f t="shared" si="4"/>
        <v>0</v>
      </c>
      <c r="AD7" s="22">
        <f t="shared" si="4"/>
        <v>0</v>
      </c>
      <c r="AE7" s="22">
        <f t="shared" si="4"/>
        <v>0</v>
      </c>
      <c r="AF7" s="22">
        <f t="shared" si="4"/>
        <v>0</v>
      </c>
      <c r="AG7" s="22">
        <f t="shared" si="4"/>
        <v>0</v>
      </c>
      <c r="AH7" s="22">
        <f t="shared" si="4"/>
        <v>0</v>
      </c>
      <c r="AI7" s="22">
        <f t="shared" si="4"/>
        <v>1</v>
      </c>
      <c r="AJ7" s="22">
        <f t="shared" si="4"/>
        <v>0</v>
      </c>
      <c r="AK7" s="22">
        <f t="shared" si="4"/>
        <v>10</v>
      </c>
      <c r="AL7" s="22">
        <f t="shared" si="4"/>
        <v>32</v>
      </c>
      <c r="AM7" s="22">
        <f t="shared" si="4"/>
        <v>0</v>
      </c>
      <c r="AN7" s="22">
        <f t="shared" si="4"/>
        <v>0</v>
      </c>
      <c r="AO7" s="22">
        <f t="shared" si="4"/>
        <v>74</v>
      </c>
      <c r="AP7" s="22">
        <f t="shared" si="4"/>
        <v>221</v>
      </c>
    </row>
    <row r="8" spans="1:42" s="5" customFormat="1" ht="18" customHeight="1" thickBot="1">
      <c r="A8" s="63" t="s">
        <v>0</v>
      </c>
      <c r="B8" s="64"/>
      <c r="C8" s="23">
        <f>C12+C17+C22+C27+C32+C37+C42+C47+C52+C57+C62+C67+C72+C77+C82+C87+C92+C97+C102+C107+C112+C117</f>
        <v>0</v>
      </c>
      <c r="D8" s="23">
        <f aca="true" t="shared" si="5" ref="D8:AP8">D12+D17+D22+D27+D32+D37+D42+D47+D52+D57+D62+D67+D72+D77+D82+D87+D92+D97+D102+D107+D112+D117</f>
        <v>0</v>
      </c>
      <c r="E8" s="23">
        <f t="shared" si="5"/>
        <v>0</v>
      </c>
      <c r="F8" s="23">
        <f t="shared" si="5"/>
        <v>0</v>
      </c>
      <c r="G8" s="23">
        <f t="shared" si="5"/>
        <v>4</v>
      </c>
      <c r="H8" s="23">
        <f t="shared" si="5"/>
        <v>0</v>
      </c>
      <c r="I8" s="23">
        <f t="shared" si="5"/>
        <v>2</v>
      </c>
      <c r="J8" s="23">
        <f t="shared" si="5"/>
        <v>0</v>
      </c>
      <c r="K8" s="23">
        <f t="shared" si="5"/>
        <v>0</v>
      </c>
      <c r="L8" s="23">
        <f t="shared" si="5"/>
        <v>1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23">
        <f t="shared" si="5"/>
        <v>0</v>
      </c>
      <c r="S8" s="23">
        <f t="shared" si="5"/>
        <v>0</v>
      </c>
      <c r="T8" s="23">
        <f t="shared" si="5"/>
        <v>0</v>
      </c>
      <c r="U8" s="23">
        <f t="shared" si="5"/>
        <v>0</v>
      </c>
      <c r="V8" s="23">
        <f t="shared" si="5"/>
        <v>0</v>
      </c>
      <c r="W8" s="23">
        <f t="shared" si="5"/>
        <v>0</v>
      </c>
      <c r="X8" s="23">
        <f t="shared" si="5"/>
        <v>0</v>
      </c>
      <c r="Y8" s="23">
        <f t="shared" si="5"/>
        <v>0</v>
      </c>
      <c r="Z8" s="23">
        <f t="shared" si="5"/>
        <v>0</v>
      </c>
      <c r="AA8" s="23">
        <f t="shared" si="5"/>
        <v>0</v>
      </c>
      <c r="AB8" s="23">
        <f t="shared" si="5"/>
        <v>0</v>
      </c>
      <c r="AC8" s="23">
        <f t="shared" si="5"/>
        <v>2</v>
      </c>
      <c r="AD8" s="23">
        <f t="shared" si="5"/>
        <v>0</v>
      </c>
      <c r="AE8" s="23">
        <f t="shared" si="5"/>
        <v>0</v>
      </c>
      <c r="AF8" s="23">
        <f t="shared" si="5"/>
        <v>0</v>
      </c>
      <c r="AG8" s="23">
        <f t="shared" si="5"/>
        <v>0</v>
      </c>
      <c r="AH8" s="23">
        <f t="shared" si="5"/>
        <v>0</v>
      </c>
      <c r="AI8" s="23">
        <f t="shared" si="5"/>
        <v>0</v>
      </c>
      <c r="AJ8" s="23">
        <f t="shared" si="5"/>
        <v>0</v>
      </c>
      <c r="AK8" s="23">
        <f t="shared" si="5"/>
        <v>1</v>
      </c>
      <c r="AL8" s="23">
        <f t="shared" si="5"/>
        <v>0</v>
      </c>
      <c r="AM8" s="23">
        <f t="shared" si="5"/>
        <v>0</v>
      </c>
      <c r="AN8" s="23">
        <f t="shared" si="5"/>
        <v>0</v>
      </c>
      <c r="AO8" s="23">
        <f t="shared" si="5"/>
        <v>38</v>
      </c>
      <c r="AP8" s="23">
        <f t="shared" si="5"/>
        <v>48</v>
      </c>
    </row>
    <row r="9" spans="1:42" s="5" customFormat="1" ht="17.25" customHeight="1">
      <c r="A9" s="56" t="s">
        <v>84</v>
      </c>
      <c r="B9" s="30" t="s">
        <v>38</v>
      </c>
      <c r="C9" s="52">
        <v>3</v>
      </c>
      <c r="D9" s="52">
        <v>1</v>
      </c>
      <c r="E9" s="52">
        <v>0</v>
      </c>
      <c r="F9" s="52">
        <v>0</v>
      </c>
      <c r="G9" s="52">
        <v>1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2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2</v>
      </c>
      <c r="AM9" s="52">
        <v>0</v>
      </c>
      <c r="AN9" s="52">
        <v>1</v>
      </c>
      <c r="AO9" s="52">
        <v>19</v>
      </c>
      <c r="AP9" s="31">
        <f>SUM(C9:AO9)</f>
        <v>29</v>
      </c>
    </row>
    <row r="10" spans="1:42" s="5" customFormat="1" ht="17.25" customHeight="1">
      <c r="A10" s="54"/>
      <c r="B10" s="7" t="s">
        <v>39</v>
      </c>
      <c r="C10" s="6">
        <v>0</v>
      </c>
      <c r="D10" s="6">
        <v>0</v>
      </c>
      <c r="E10" s="6">
        <v>0</v>
      </c>
      <c r="F10" s="6">
        <v>0</v>
      </c>
      <c r="G10" s="32">
        <v>0</v>
      </c>
      <c r="H10" s="32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1</v>
      </c>
      <c r="AN10" s="6">
        <v>0</v>
      </c>
      <c r="AO10" s="6">
        <v>0</v>
      </c>
      <c r="AP10" s="31">
        <f>SUM(C10:AO10)</f>
        <v>1</v>
      </c>
    </row>
    <row r="11" spans="1:42" s="5" customFormat="1" ht="17.25" customHeight="1">
      <c r="A11" s="54"/>
      <c r="B11" s="7" t="s">
        <v>40</v>
      </c>
      <c r="C11" s="6">
        <v>3</v>
      </c>
      <c r="D11" s="6">
        <v>0</v>
      </c>
      <c r="E11" s="6">
        <v>1</v>
      </c>
      <c r="F11" s="6">
        <v>0</v>
      </c>
      <c r="G11" s="32">
        <v>3</v>
      </c>
      <c r="H11" s="32">
        <v>0</v>
      </c>
      <c r="I11" s="6">
        <v>22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1</v>
      </c>
      <c r="AL11" s="6">
        <v>0</v>
      </c>
      <c r="AM11" s="6">
        <v>0</v>
      </c>
      <c r="AN11" s="6">
        <v>0</v>
      </c>
      <c r="AO11" s="6">
        <v>42</v>
      </c>
      <c r="AP11" s="31">
        <f>SUM(C11:AO11)</f>
        <v>73</v>
      </c>
    </row>
    <row r="12" spans="1:42" s="5" customFormat="1" ht="17.25" customHeight="1">
      <c r="A12" s="54"/>
      <c r="B12" s="7" t="s">
        <v>41</v>
      </c>
      <c r="C12" s="6">
        <v>0</v>
      </c>
      <c r="D12" s="6">
        <v>0</v>
      </c>
      <c r="E12" s="6">
        <v>0</v>
      </c>
      <c r="F12" s="6">
        <v>0</v>
      </c>
      <c r="G12" s="32">
        <v>1</v>
      </c>
      <c r="H12" s="32">
        <v>0</v>
      </c>
      <c r="I12" s="6">
        <v>2</v>
      </c>
      <c r="J12" s="6">
        <v>0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1</v>
      </c>
      <c r="AL12" s="6">
        <v>0</v>
      </c>
      <c r="AM12" s="6">
        <v>0</v>
      </c>
      <c r="AN12" s="6">
        <v>0</v>
      </c>
      <c r="AO12" s="6">
        <v>2</v>
      </c>
      <c r="AP12" s="31">
        <f>SUM(C12:AO12)</f>
        <v>8</v>
      </c>
    </row>
    <row r="13" spans="1:42" s="5" customFormat="1" ht="17.25" customHeight="1" thickBot="1">
      <c r="A13" s="55"/>
      <c r="B13" s="8" t="s">
        <v>42</v>
      </c>
      <c r="C13" s="9">
        <f aca="true" t="shared" si="6" ref="C13:AO13">C9+C10+C11+C12</f>
        <v>6</v>
      </c>
      <c r="D13" s="9">
        <f t="shared" si="6"/>
        <v>1</v>
      </c>
      <c r="E13" s="9">
        <f t="shared" si="6"/>
        <v>1</v>
      </c>
      <c r="F13" s="9">
        <f t="shared" si="6"/>
        <v>0</v>
      </c>
      <c r="G13" s="9">
        <f t="shared" si="6"/>
        <v>5</v>
      </c>
      <c r="H13" s="9">
        <f t="shared" si="6"/>
        <v>0</v>
      </c>
      <c r="I13" s="9">
        <f t="shared" si="6"/>
        <v>24</v>
      </c>
      <c r="J13" s="9">
        <f t="shared" si="6"/>
        <v>0</v>
      </c>
      <c r="K13" s="9">
        <f t="shared" si="6"/>
        <v>0</v>
      </c>
      <c r="L13" s="9">
        <f t="shared" si="6"/>
        <v>1</v>
      </c>
      <c r="M13" s="9">
        <f t="shared" si="6"/>
        <v>0</v>
      </c>
      <c r="N13" s="9">
        <f t="shared" si="6"/>
        <v>0</v>
      </c>
      <c r="O13" s="9">
        <f t="shared" si="6"/>
        <v>0</v>
      </c>
      <c r="P13" s="9">
        <f t="shared" si="6"/>
        <v>0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0</v>
      </c>
      <c r="U13" s="9">
        <f t="shared" si="6"/>
        <v>0</v>
      </c>
      <c r="V13" s="9">
        <f t="shared" si="6"/>
        <v>1</v>
      </c>
      <c r="W13" s="9">
        <f t="shared" si="6"/>
        <v>0</v>
      </c>
      <c r="X13" s="9">
        <f t="shared" si="6"/>
        <v>0</v>
      </c>
      <c r="Y13" s="9">
        <f t="shared" si="6"/>
        <v>0</v>
      </c>
      <c r="Z13" s="9">
        <f t="shared" si="6"/>
        <v>0</v>
      </c>
      <c r="AA13" s="9">
        <f t="shared" si="6"/>
        <v>0</v>
      </c>
      <c r="AB13" s="9">
        <f t="shared" si="6"/>
        <v>0</v>
      </c>
      <c r="AC13" s="9">
        <f t="shared" si="6"/>
        <v>1</v>
      </c>
      <c r="AD13" s="9">
        <f t="shared" si="6"/>
        <v>0</v>
      </c>
      <c r="AE13" s="9">
        <f t="shared" si="6"/>
        <v>2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0</v>
      </c>
      <c r="AJ13" s="9">
        <f t="shared" si="6"/>
        <v>0</v>
      </c>
      <c r="AK13" s="9">
        <f t="shared" si="6"/>
        <v>2</v>
      </c>
      <c r="AL13" s="9">
        <f t="shared" si="6"/>
        <v>2</v>
      </c>
      <c r="AM13" s="9">
        <f t="shared" si="6"/>
        <v>1</v>
      </c>
      <c r="AN13" s="9">
        <f t="shared" si="6"/>
        <v>1</v>
      </c>
      <c r="AO13" s="9">
        <f t="shared" si="6"/>
        <v>63</v>
      </c>
      <c r="AP13" s="9">
        <f t="shared" si="1"/>
        <v>111</v>
      </c>
    </row>
    <row r="14" spans="1:42" s="5" customFormat="1" ht="17.25" customHeight="1" thickTop="1">
      <c r="A14" s="53" t="s">
        <v>85</v>
      </c>
      <c r="B14" s="10" t="s">
        <v>38</v>
      </c>
      <c r="C14" s="31">
        <v>1</v>
      </c>
      <c r="D14" s="31">
        <v>5</v>
      </c>
      <c r="E14" s="31">
        <v>1</v>
      </c>
      <c r="F14" s="31">
        <v>0</v>
      </c>
      <c r="G14" s="31">
        <v>4</v>
      </c>
      <c r="H14" s="31">
        <v>0</v>
      </c>
      <c r="I14" s="31">
        <v>1</v>
      </c>
      <c r="J14" s="31">
        <v>0</v>
      </c>
      <c r="K14" s="31">
        <v>1</v>
      </c>
      <c r="L14" s="31">
        <v>1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1</v>
      </c>
      <c r="AE14" s="31">
        <v>1</v>
      </c>
      <c r="AF14" s="31">
        <v>0</v>
      </c>
      <c r="AG14" s="31">
        <v>0</v>
      </c>
      <c r="AH14" s="31">
        <v>0</v>
      </c>
      <c r="AI14" s="31">
        <v>1</v>
      </c>
      <c r="AJ14" s="31">
        <v>0</v>
      </c>
      <c r="AK14" s="31">
        <v>2</v>
      </c>
      <c r="AL14" s="31">
        <v>2</v>
      </c>
      <c r="AM14" s="31">
        <v>0</v>
      </c>
      <c r="AN14" s="31">
        <v>0</v>
      </c>
      <c r="AO14" s="31">
        <v>5</v>
      </c>
      <c r="AP14" s="33">
        <f t="shared" si="1"/>
        <v>26</v>
      </c>
    </row>
    <row r="15" spans="1:42" s="5" customFormat="1" ht="17.25" customHeight="1">
      <c r="A15" s="54"/>
      <c r="B15" s="7" t="s">
        <v>39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34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f t="shared" si="1"/>
        <v>0</v>
      </c>
    </row>
    <row r="16" spans="1:42" s="5" customFormat="1" ht="17.25" customHeight="1">
      <c r="A16" s="54"/>
      <c r="B16" s="7" t="s">
        <v>40</v>
      </c>
      <c r="C16" s="6">
        <v>1</v>
      </c>
      <c r="D16" s="6">
        <v>0</v>
      </c>
      <c r="E16" s="6">
        <v>0</v>
      </c>
      <c r="F16" s="6">
        <v>0</v>
      </c>
      <c r="G16" s="6">
        <v>2</v>
      </c>
      <c r="H16" s="6">
        <v>0</v>
      </c>
      <c r="I16" s="6">
        <v>1</v>
      </c>
      <c r="J16" s="6">
        <v>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1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1</v>
      </c>
      <c r="AL16" s="6">
        <v>0</v>
      </c>
      <c r="AM16" s="6">
        <v>0</v>
      </c>
      <c r="AN16" s="6">
        <v>0</v>
      </c>
      <c r="AO16" s="6">
        <v>6</v>
      </c>
      <c r="AP16" s="6">
        <f t="shared" si="1"/>
        <v>14</v>
      </c>
    </row>
    <row r="17" spans="1:42" s="5" customFormat="1" ht="17.25" customHeight="1">
      <c r="A17" s="54"/>
      <c r="B17" s="7" t="s">
        <v>41</v>
      </c>
      <c r="C17" s="49">
        <v>0</v>
      </c>
      <c r="D17" s="49">
        <v>0</v>
      </c>
      <c r="E17" s="49">
        <v>0</v>
      </c>
      <c r="F17" s="49">
        <v>0</v>
      </c>
      <c r="G17" s="49">
        <v>2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1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4</v>
      </c>
      <c r="AP17" s="6">
        <f t="shared" si="1"/>
        <v>7</v>
      </c>
    </row>
    <row r="18" spans="1:42" s="12" customFormat="1" ht="17.25" customHeight="1" thickBot="1">
      <c r="A18" s="55"/>
      <c r="B18" s="8" t="s">
        <v>42</v>
      </c>
      <c r="C18" s="9">
        <f aca="true" t="shared" si="7" ref="C18:AO18">SUM(C14:C17)</f>
        <v>2</v>
      </c>
      <c r="D18" s="9">
        <f t="shared" si="7"/>
        <v>5</v>
      </c>
      <c r="E18" s="9">
        <f t="shared" si="7"/>
        <v>1</v>
      </c>
      <c r="F18" s="9">
        <f t="shared" si="7"/>
        <v>0</v>
      </c>
      <c r="G18" s="9">
        <f t="shared" si="7"/>
        <v>8</v>
      </c>
      <c r="H18" s="9">
        <f t="shared" si="7"/>
        <v>0</v>
      </c>
      <c r="I18" s="9">
        <f t="shared" si="7"/>
        <v>2</v>
      </c>
      <c r="J18" s="9">
        <f t="shared" si="7"/>
        <v>2</v>
      </c>
      <c r="K18" s="9">
        <f t="shared" si="7"/>
        <v>1</v>
      </c>
      <c r="L18" s="9">
        <f t="shared" si="7"/>
        <v>1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0</v>
      </c>
      <c r="V18" s="9">
        <f t="shared" si="7"/>
        <v>1</v>
      </c>
      <c r="W18" s="9">
        <f t="shared" si="7"/>
        <v>0</v>
      </c>
      <c r="X18" s="9">
        <f t="shared" si="7"/>
        <v>0</v>
      </c>
      <c r="Y18" s="9">
        <f t="shared" si="7"/>
        <v>0</v>
      </c>
      <c r="Z18" s="9">
        <f t="shared" si="7"/>
        <v>0</v>
      </c>
      <c r="AA18" s="9">
        <f t="shared" si="7"/>
        <v>0</v>
      </c>
      <c r="AB18" s="9">
        <f t="shared" si="7"/>
        <v>0</v>
      </c>
      <c r="AC18" s="9">
        <f t="shared" si="7"/>
        <v>1</v>
      </c>
      <c r="AD18" s="9">
        <f t="shared" si="7"/>
        <v>1</v>
      </c>
      <c r="AE18" s="9">
        <f t="shared" si="7"/>
        <v>1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1</v>
      </c>
      <c r="AJ18" s="9">
        <f>SUM(AJ14:AJ17)</f>
        <v>0</v>
      </c>
      <c r="AK18" s="9">
        <f t="shared" si="7"/>
        <v>3</v>
      </c>
      <c r="AL18" s="9">
        <f t="shared" si="7"/>
        <v>2</v>
      </c>
      <c r="AM18" s="9">
        <f t="shared" si="7"/>
        <v>0</v>
      </c>
      <c r="AN18" s="9">
        <f t="shared" si="7"/>
        <v>0</v>
      </c>
      <c r="AO18" s="9">
        <f t="shared" si="7"/>
        <v>15</v>
      </c>
      <c r="AP18" s="35">
        <f>SUM(C18:AO18)</f>
        <v>47</v>
      </c>
    </row>
    <row r="19" spans="1:42" s="5" customFormat="1" ht="17.25" customHeight="1" thickTop="1">
      <c r="A19" s="53" t="s">
        <v>86</v>
      </c>
      <c r="B19" s="10" t="s">
        <v>38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3</v>
      </c>
      <c r="Z19" s="11">
        <v>3</v>
      </c>
      <c r="AA19" s="11">
        <v>0</v>
      </c>
      <c r="AB19" s="11">
        <v>1</v>
      </c>
      <c r="AC19" s="11">
        <v>3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1</v>
      </c>
      <c r="AJ19" s="11">
        <v>0</v>
      </c>
      <c r="AK19" s="11">
        <v>11</v>
      </c>
      <c r="AL19" s="11">
        <v>2</v>
      </c>
      <c r="AM19" s="11">
        <v>0</v>
      </c>
      <c r="AN19" s="11">
        <v>0</v>
      </c>
      <c r="AO19" s="11">
        <v>2</v>
      </c>
      <c r="AP19" s="6">
        <f t="shared" si="1"/>
        <v>27</v>
      </c>
    </row>
    <row r="20" spans="1:42" s="5" customFormat="1" ht="17.25" customHeight="1">
      <c r="A20" s="54"/>
      <c r="B20" s="7" t="s">
        <v>39</v>
      </c>
      <c r="C20" s="6">
        <v>0</v>
      </c>
      <c r="D20" s="6">
        <v>0</v>
      </c>
      <c r="E20" s="6">
        <v>0</v>
      </c>
      <c r="F20" s="6">
        <v>0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34">
        <v>0</v>
      </c>
      <c r="T20" s="6">
        <v>0</v>
      </c>
      <c r="U20" s="6">
        <v>1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f t="shared" si="1"/>
        <v>5</v>
      </c>
    </row>
    <row r="21" spans="1:42" s="5" customFormat="1" ht="17.25" customHeight="1">
      <c r="A21" s="54"/>
      <c r="B21" s="7" t="s">
        <v>40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1</v>
      </c>
      <c r="J21" s="6">
        <v>1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f t="shared" si="1"/>
        <v>4</v>
      </c>
    </row>
    <row r="22" spans="1:42" s="5" customFormat="1" ht="17.25" customHeight="1">
      <c r="A22" s="54"/>
      <c r="B22" s="7" t="s">
        <v>41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18</v>
      </c>
      <c r="AP22" s="6">
        <f t="shared" si="1"/>
        <v>18</v>
      </c>
    </row>
    <row r="23" spans="1:42" s="12" customFormat="1" ht="17.25" customHeight="1" thickBot="1">
      <c r="A23" s="55"/>
      <c r="B23" s="8" t="s">
        <v>42</v>
      </c>
      <c r="C23" s="9">
        <f aca="true" t="shared" si="8" ref="C23:AP23">C19+C20+C21+C22</f>
        <v>1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4</v>
      </c>
      <c r="H23" s="9">
        <f t="shared" si="8"/>
        <v>0</v>
      </c>
      <c r="I23" s="9">
        <f t="shared" si="8"/>
        <v>1</v>
      </c>
      <c r="J23" s="9">
        <f t="shared" si="8"/>
        <v>1</v>
      </c>
      <c r="K23" s="9">
        <f t="shared" si="8"/>
        <v>0</v>
      </c>
      <c r="L23" s="9">
        <f t="shared" si="8"/>
        <v>1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1</v>
      </c>
      <c r="V23" s="9">
        <f t="shared" si="8"/>
        <v>0</v>
      </c>
      <c r="W23" s="9">
        <f t="shared" si="8"/>
        <v>1</v>
      </c>
      <c r="X23" s="9">
        <f t="shared" si="8"/>
        <v>0</v>
      </c>
      <c r="Y23" s="9">
        <f t="shared" si="8"/>
        <v>3</v>
      </c>
      <c r="Z23" s="9">
        <f t="shared" si="8"/>
        <v>3</v>
      </c>
      <c r="AA23" s="9">
        <f t="shared" si="8"/>
        <v>0</v>
      </c>
      <c r="AB23" s="9">
        <f t="shared" si="8"/>
        <v>1</v>
      </c>
      <c r="AC23" s="9">
        <f t="shared" si="8"/>
        <v>3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1</v>
      </c>
      <c r="AJ23" s="9">
        <f t="shared" si="8"/>
        <v>0</v>
      </c>
      <c r="AK23" s="9">
        <f t="shared" si="8"/>
        <v>11</v>
      </c>
      <c r="AL23" s="9">
        <f t="shared" si="8"/>
        <v>2</v>
      </c>
      <c r="AM23" s="9">
        <f t="shared" si="8"/>
        <v>0</v>
      </c>
      <c r="AN23" s="9">
        <f t="shared" si="8"/>
        <v>0</v>
      </c>
      <c r="AO23" s="9">
        <f t="shared" si="8"/>
        <v>20</v>
      </c>
      <c r="AP23" s="9">
        <f t="shared" si="8"/>
        <v>54</v>
      </c>
    </row>
    <row r="24" spans="1:42" s="5" customFormat="1" ht="17.25" customHeight="1" thickTop="1">
      <c r="A24" s="53" t="s">
        <v>79</v>
      </c>
      <c r="B24" s="10" t="s">
        <v>38</v>
      </c>
      <c r="C24" s="11">
        <v>2</v>
      </c>
      <c r="D24" s="11">
        <v>2</v>
      </c>
      <c r="E24" s="11">
        <v>0</v>
      </c>
      <c r="F24" s="11">
        <v>1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3</v>
      </c>
      <c r="V24" s="11">
        <v>0</v>
      </c>
      <c r="W24" s="11">
        <v>0</v>
      </c>
      <c r="X24" s="11">
        <v>0</v>
      </c>
      <c r="Y24" s="11">
        <v>2</v>
      </c>
      <c r="Z24" s="11">
        <v>0</v>
      </c>
      <c r="AA24" s="11">
        <v>0</v>
      </c>
      <c r="AB24" s="11">
        <v>0</v>
      </c>
      <c r="AC24" s="11">
        <v>6</v>
      </c>
      <c r="AD24" s="11">
        <v>3</v>
      </c>
      <c r="AE24" s="11">
        <v>0</v>
      </c>
      <c r="AF24" s="11">
        <v>0</v>
      </c>
      <c r="AG24" s="11">
        <v>0</v>
      </c>
      <c r="AH24" s="11">
        <v>0</v>
      </c>
      <c r="AI24" s="11">
        <v>2</v>
      </c>
      <c r="AJ24" s="11">
        <v>0</v>
      </c>
      <c r="AK24" s="11">
        <v>7</v>
      </c>
      <c r="AL24" s="11">
        <v>13</v>
      </c>
      <c r="AM24" s="11">
        <v>1</v>
      </c>
      <c r="AN24" s="11">
        <v>0</v>
      </c>
      <c r="AO24" s="11">
        <v>1</v>
      </c>
      <c r="AP24" s="6">
        <f>SUM(C24:AO24)</f>
        <v>45</v>
      </c>
    </row>
    <row r="25" spans="1:42" s="5" customFormat="1" ht="17.25" customHeight="1">
      <c r="A25" s="54"/>
      <c r="B25" s="7" t="s">
        <v>39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34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f t="shared" si="1"/>
        <v>0</v>
      </c>
    </row>
    <row r="26" spans="1:42" s="5" customFormat="1" ht="17.25" customHeight="1">
      <c r="A26" s="54"/>
      <c r="B26" s="7" t="s">
        <v>40</v>
      </c>
      <c r="C26" s="6">
        <v>1</v>
      </c>
      <c r="D26" s="6">
        <v>1</v>
      </c>
      <c r="E26" s="6">
        <v>1</v>
      </c>
      <c r="F26" s="6">
        <v>0</v>
      </c>
      <c r="G26" s="6">
        <v>4</v>
      </c>
      <c r="H26" s="6">
        <v>0</v>
      </c>
      <c r="I26" s="6">
        <v>8</v>
      </c>
      <c r="J26" s="6">
        <v>3</v>
      </c>
      <c r="K26" s="6">
        <v>0</v>
      </c>
      <c r="L26" s="6">
        <v>1</v>
      </c>
      <c r="M26" s="6">
        <v>1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2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1</v>
      </c>
      <c r="AJ26" s="6">
        <v>0</v>
      </c>
      <c r="AK26" s="6">
        <v>1</v>
      </c>
      <c r="AL26" s="6">
        <v>3</v>
      </c>
      <c r="AM26" s="6">
        <v>0</v>
      </c>
      <c r="AN26" s="6">
        <v>0</v>
      </c>
      <c r="AO26" s="6">
        <v>0</v>
      </c>
      <c r="AP26" s="6">
        <f t="shared" si="1"/>
        <v>29</v>
      </c>
    </row>
    <row r="27" spans="1:42" s="5" customFormat="1" ht="17.25" customHeight="1">
      <c r="A27" s="54"/>
      <c r="B27" s="7" t="s">
        <v>41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34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13</v>
      </c>
      <c r="AP27" s="6">
        <f t="shared" si="1"/>
        <v>13</v>
      </c>
    </row>
    <row r="28" spans="1:42" s="12" customFormat="1" ht="17.25" customHeight="1" thickBot="1">
      <c r="A28" s="55"/>
      <c r="B28" s="8" t="s">
        <v>42</v>
      </c>
      <c r="C28" s="9">
        <f>C24+C25+C26+C27</f>
        <v>3</v>
      </c>
      <c r="D28" s="9">
        <f>D24+D25+D26+D27</f>
        <v>3</v>
      </c>
      <c r="E28" s="9">
        <f>E24+E25+E26+E27</f>
        <v>1</v>
      </c>
      <c r="F28" s="9">
        <f aca="true" t="shared" si="9" ref="F28:AP28">F24+F25+F26+F27</f>
        <v>1</v>
      </c>
      <c r="G28" s="9">
        <f t="shared" si="9"/>
        <v>6</v>
      </c>
      <c r="H28" s="9">
        <f t="shared" si="9"/>
        <v>0</v>
      </c>
      <c r="I28" s="9">
        <f t="shared" si="9"/>
        <v>8</v>
      </c>
      <c r="J28" s="9">
        <f t="shared" si="9"/>
        <v>3</v>
      </c>
      <c r="K28" s="9">
        <f t="shared" si="9"/>
        <v>0</v>
      </c>
      <c r="L28" s="9">
        <f t="shared" si="9"/>
        <v>1</v>
      </c>
      <c r="M28" s="9">
        <f t="shared" si="9"/>
        <v>1</v>
      </c>
      <c r="N28" s="9">
        <f t="shared" si="9"/>
        <v>0</v>
      </c>
      <c r="O28" s="9">
        <f t="shared" si="9"/>
        <v>0</v>
      </c>
      <c r="P28" s="9">
        <f t="shared" si="9"/>
        <v>1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5</v>
      </c>
      <c r="V28" s="9">
        <f t="shared" si="9"/>
        <v>0</v>
      </c>
      <c r="W28" s="9">
        <f t="shared" si="9"/>
        <v>1</v>
      </c>
      <c r="X28" s="9">
        <f t="shared" si="9"/>
        <v>0</v>
      </c>
      <c r="Y28" s="9">
        <f t="shared" si="9"/>
        <v>2</v>
      </c>
      <c r="Z28" s="9">
        <f t="shared" si="9"/>
        <v>0</v>
      </c>
      <c r="AA28" s="9">
        <f t="shared" si="9"/>
        <v>0</v>
      </c>
      <c r="AB28" s="9">
        <f t="shared" si="9"/>
        <v>0</v>
      </c>
      <c r="AC28" s="9">
        <f t="shared" si="9"/>
        <v>6</v>
      </c>
      <c r="AD28" s="9">
        <f t="shared" si="9"/>
        <v>3</v>
      </c>
      <c r="AE28" s="9">
        <f t="shared" si="9"/>
        <v>0</v>
      </c>
      <c r="AF28" s="9">
        <f t="shared" si="9"/>
        <v>0</v>
      </c>
      <c r="AG28" s="9">
        <f t="shared" si="9"/>
        <v>0</v>
      </c>
      <c r="AH28" s="9">
        <f t="shared" si="9"/>
        <v>0</v>
      </c>
      <c r="AI28" s="9">
        <f t="shared" si="9"/>
        <v>3</v>
      </c>
      <c r="AJ28" s="9">
        <f t="shared" si="9"/>
        <v>0</v>
      </c>
      <c r="AK28" s="9">
        <f t="shared" si="9"/>
        <v>8</v>
      </c>
      <c r="AL28" s="9">
        <f t="shared" si="9"/>
        <v>16</v>
      </c>
      <c r="AM28" s="9">
        <f t="shared" si="9"/>
        <v>1</v>
      </c>
      <c r="AN28" s="9">
        <f t="shared" si="9"/>
        <v>0</v>
      </c>
      <c r="AO28" s="9">
        <f t="shared" si="9"/>
        <v>14</v>
      </c>
      <c r="AP28" s="9">
        <f t="shared" si="9"/>
        <v>87</v>
      </c>
    </row>
    <row r="29" spans="1:42" s="5" customFormat="1" ht="17.25" customHeight="1" thickTop="1">
      <c r="A29" s="53" t="s">
        <v>80</v>
      </c>
      <c r="B29" s="10" t="s">
        <v>38</v>
      </c>
      <c r="C29" s="11">
        <v>1</v>
      </c>
      <c r="D29" s="11">
        <v>0</v>
      </c>
      <c r="E29" s="11">
        <v>0</v>
      </c>
      <c r="F29" s="11">
        <v>0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2</v>
      </c>
      <c r="Z29" s="11">
        <v>0</v>
      </c>
      <c r="AA29" s="11">
        <v>0</v>
      </c>
      <c r="AB29" s="11">
        <v>0</v>
      </c>
      <c r="AC29" s="11">
        <v>0</v>
      </c>
      <c r="AD29" s="11">
        <v>1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4</v>
      </c>
      <c r="AM29" s="11">
        <v>0</v>
      </c>
      <c r="AN29" s="11">
        <v>0</v>
      </c>
      <c r="AO29" s="11">
        <v>1</v>
      </c>
      <c r="AP29" s="6">
        <f t="shared" si="1"/>
        <v>11</v>
      </c>
    </row>
    <row r="30" spans="1:42" s="5" customFormat="1" ht="17.25" customHeight="1">
      <c r="A30" s="54"/>
      <c r="B30" s="7" t="s">
        <v>39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34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f t="shared" si="1"/>
        <v>0</v>
      </c>
    </row>
    <row r="31" spans="1:42" s="5" customFormat="1" ht="17.25" customHeight="1">
      <c r="A31" s="54"/>
      <c r="B31" s="7" t="s">
        <v>40</v>
      </c>
      <c r="C31" s="6">
        <v>1</v>
      </c>
      <c r="D31" s="6">
        <v>0</v>
      </c>
      <c r="E31" s="6">
        <v>0</v>
      </c>
      <c r="F31" s="6">
        <v>0</v>
      </c>
      <c r="G31" s="6">
        <v>1</v>
      </c>
      <c r="H31" s="6">
        <v>0</v>
      </c>
      <c r="I31" s="6">
        <v>20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26</v>
      </c>
      <c r="AM31" s="6">
        <v>0</v>
      </c>
      <c r="AN31" s="6">
        <v>0</v>
      </c>
      <c r="AO31" s="6">
        <v>2</v>
      </c>
      <c r="AP31" s="6">
        <f t="shared" si="1"/>
        <v>51</v>
      </c>
    </row>
    <row r="32" spans="1:42" s="5" customFormat="1" ht="17.25" customHeight="1">
      <c r="A32" s="54"/>
      <c r="B32" s="7" t="s">
        <v>41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f t="shared" si="1"/>
        <v>0</v>
      </c>
    </row>
    <row r="33" spans="1:42" s="12" customFormat="1" ht="17.25" customHeight="1" thickBot="1">
      <c r="A33" s="55"/>
      <c r="B33" s="8" t="s">
        <v>42</v>
      </c>
      <c r="C33" s="9">
        <f aca="true" t="shared" si="10" ref="C33:AO33">C29+C30+C31+C32</f>
        <v>2</v>
      </c>
      <c r="D33" s="9">
        <f t="shared" si="10"/>
        <v>0</v>
      </c>
      <c r="E33" s="9">
        <f t="shared" si="10"/>
        <v>0</v>
      </c>
      <c r="F33" s="9">
        <f t="shared" si="10"/>
        <v>0</v>
      </c>
      <c r="G33" s="9">
        <f t="shared" si="10"/>
        <v>3</v>
      </c>
      <c r="H33" s="9">
        <f t="shared" si="10"/>
        <v>0</v>
      </c>
      <c r="I33" s="9">
        <f t="shared" si="10"/>
        <v>20</v>
      </c>
      <c r="J33" s="9">
        <f t="shared" si="10"/>
        <v>0</v>
      </c>
      <c r="K33" s="9">
        <f t="shared" si="10"/>
        <v>0</v>
      </c>
      <c r="L33" s="9">
        <f t="shared" si="10"/>
        <v>1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0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2</v>
      </c>
      <c r="Z33" s="9">
        <f t="shared" si="10"/>
        <v>0</v>
      </c>
      <c r="AA33" s="9">
        <f t="shared" si="10"/>
        <v>0</v>
      </c>
      <c r="AB33" s="9">
        <f t="shared" si="10"/>
        <v>0</v>
      </c>
      <c r="AC33" s="9">
        <f t="shared" si="10"/>
        <v>0</v>
      </c>
      <c r="AD33" s="9">
        <f t="shared" si="10"/>
        <v>1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0</v>
      </c>
      <c r="AK33" s="9">
        <f t="shared" si="10"/>
        <v>0</v>
      </c>
      <c r="AL33" s="9">
        <f t="shared" si="10"/>
        <v>30</v>
      </c>
      <c r="AM33" s="9">
        <f t="shared" si="10"/>
        <v>0</v>
      </c>
      <c r="AN33" s="9">
        <f t="shared" si="10"/>
        <v>0</v>
      </c>
      <c r="AO33" s="9">
        <f t="shared" si="10"/>
        <v>3</v>
      </c>
      <c r="AP33" s="9">
        <f t="shared" si="1"/>
        <v>62</v>
      </c>
    </row>
    <row r="34" spans="1:42" s="5" customFormat="1" ht="17.25" customHeight="1" thickTop="1">
      <c r="A34" s="53" t="s">
        <v>43</v>
      </c>
      <c r="B34" s="10" t="s">
        <v>38</v>
      </c>
      <c r="C34" s="11">
        <v>0</v>
      </c>
      <c r="D34" s="11">
        <v>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1</v>
      </c>
      <c r="Z34" s="11">
        <v>5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12</v>
      </c>
      <c r="AM34" s="11">
        <v>0</v>
      </c>
      <c r="AN34" s="11">
        <v>0</v>
      </c>
      <c r="AO34" s="11">
        <v>1</v>
      </c>
      <c r="AP34" s="11">
        <f aca="true" t="shared" si="11" ref="AP34:AP39">SUM(C34:AO34)</f>
        <v>25</v>
      </c>
    </row>
    <row r="35" spans="1:42" s="5" customFormat="1" ht="17.25" customHeight="1">
      <c r="A35" s="54"/>
      <c r="B35" s="7" t="s">
        <v>39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f t="shared" si="11"/>
        <v>0</v>
      </c>
    </row>
    <row r="36" spans="1:42" s="5" customFormat="1" ht="17.25" customHeight="1">
      <c r="A36" s="54"/>
      <c r="B36" s="7" t="s">
        <v>40</v>
      </c>
      <c r="C36" s="6">
        <v>0</v>
      </c>
      <c r="D36" s="6">
        <v>0</v>
      </c>
      <c r="E36" s="6">
        <v>0</v>
      </c>
      <c r="F36" s="6">
        <v>0</v>
      </c>
      <c r="G36" s="6">
        <v>2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6</v>
      </c>
      <c r="AL36" s="6">
        <v>0</v>
      </c>
      <c r="AM36" s="6">
        <v>0</v>
      </c>
      <c r="AN36" s="6">
        <v>0</v>
      </c>
      <c r="AO36" s="6">
        <v>18</v>
      </c>
      <c r="AP36" s="6">
        <f t="shared" si="11"/>
        <v>26</v>
      </c>
    </row>
    <row r="37" spans="1:42" s="5" customFormat="1" ht="17.25" customHeight="1">
      <c r="A37" s="54"/>
      <c r="B37" s="7" t="s">
        <v>41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f t="shared" si="11"/>
        <v>0</v>
      </c>
    </row>
    <row r="38" spans="1:42" s="12" customFormat="1" ht="17.25" customHeight="1" thickBot="1">
      <c r="A38" s="55"/>
      <c r="B38" s="8" t="s">
        <v>42</v>
      </c>
      <c r="C38" s="9">
        <f aca="true" t="shared" si="12" ref="C38:AO38">C34+C35+C36+C37</f>
        <v>0</v>
      </c>
      <c r="D38" s="9">
        <f t="shared" si="12"/>
        <v>6</v>
      </c>
      <c r="E38" s="9">
        <f t="shared" si="12"/>
        <v>0</v>
      </c>
      <c r="F38" s="9">
        <f t="shared" si="12"/>
        <v>0</v>
      </c>
      <c r="G38" s="9">
        <f t="shared" si="12"/>
        <v>2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0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1</v>
      </c>
      <c r="Z38" s="9">
        <f t="shared" si="12"/>
        <v>5</v>
      </c>
      <c r="AA38" s="9">
        <f t="shared" si="12"/>
        <v>0</v>
      </c>
      <c r="AB38" s="9">
        <f t="shared" si="12"/>
        <v>0</v>
      </c>
      <c r="AC38" s="9">
        <f t="shared" si="12"/>
        <v>0</v>
      </c>
      <c r="AD38" s="9">
        <f t="shared" si="12"/>
        <v>0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0</v>
      </c>
      <c r="AJ38" s="9">
        <f t="shared" si="12"/>
        <v>0</v>
      </c>
      <c r="AK38" s="9">
        <f t="shared" si="12"/>
        <v>6</v>
      </c>
      <c r="AL38" s="9">
        <f t="shared" si="12"/>
        <v>12</v>
      </c>
      <c r="AM38" s="9">
        <f t="shared" si="12"/>
        <v>0</v>
      </c>
      <c r="AN38" s="9">
        <f t="shared" si="12"/>
        <v>0</v>
      </c>
      <c r="AO38" s="9">
        <f t="shared" si="12"/>
        <v>19</v>
      </c>
      <c r="AP38" s="9">
        <f t="shared" si="11"/>
        <v>51</v>
      </c>
    </row>
    <row r="39" spans="1:42" s="5" customFormat="1" ht="17.25" customHeight="1" thickTop="1">
      <c r="A39" s="53" t="s">
        <v>50</v>
      </c>
      <c r="B39" s="10" t="s">
        <v>38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2</v>
      </c>
      <c r="AP39" s="6">
        <f t="shared" si="11"/>
        <v>2</v>
      </c>
    </row>
    <row r="40" spans="1:42" s="5" customFormat="1" ht="17.25" customHeight="1">
      <c r="A40" s="54"/>
      <c r="B40" s="7" t="s">
        <v>39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f aca="true" t="shared" si="13" ref="AP40:AP53">SUM(C40:AO40)</f>
        <v>0</v>
      </c>
    </row>
    <row r="41" spans="1:42" s="5" customFormat="1" ht="17.25" customHeight="1">
      <c r="A41" s="54"/>
      <c r="B41" s="7" t="s">
        <v>40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f t="shared" si="13"/>
        <v>0</v>
      </c>
    </row>
    <row r="42" spans="1:42" s="5" customFormat="1" ht="17.25" customHeight="1">
      <c r="A42" s="54"/>
      <c r="B42" s="7" t="s">
        <v>41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f t="shared" si="13"/>
        <v>0</v>
      </c>
    </row>
    <row r="43" spans="1:42" s="12" customFormat="1" ht="17.25" customHeight="1" thickBot="1">
      <c r="A43" s="55"/>
      <c r="B43" s="8" t="s">
        <v>42</v>
      </c>
      <c r="C43" s="9">
        <f aca="true" t="shared" si="14" ref="C43:AO43">C39+C40+C41+C42</f>
        <v>0</v>
      </c>
      <c r="D43" s="9">
        <f t="shared" si="14"/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0</v>
      </c>
      <c r="AL43" s="9">
        <f t="shared" si="14"/>
        <v>0</v>
      </c>
      <c r="AM43" s="9">
        <f t="shared" si="14"/>
        <v>0</v>
      </c>
      <c r="AN43" s="9">
        <f t="shared" si="14"/>
        <v>0</v>
      </c>
      <c r="AO43" s="9">
        <f t="shared" si="14"/>
        <v>2</v>
      </c>
      <c r="AP43" s="9">
        <f t="shared" si="13"/>
        <v>2</v>
      </c>
    </row>
    <row r="44" spans="1:42" s="5" customFormat="1" ht="17.25" customHeight="1" thickTop="1">
      <c r="A44" s="53" t="s">
        <v>88</v>
      </c>
      <c r="B44" s="10" t="s">
        <v>38</v>
      </c>
      <c r="C44" s="11">
        <v>0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3</v>
      </c>
      <c r="AL44" s="11">
        <v>0</v>
      </c>
      <c r="AM44" s="11">
        <v>1</v>
      </c>
      <c r="AN44" s="11">
        <v>0</v>
      </c>
      <c r="AO44" s="11">
        <v>0</v>
      </c>
      <c r="AP44" s="6">
        <f t="shared" si="13"/>
        <v>5</v>
      </c>
    </row>
    <row r="45" spans="1:42" s="5" customFormat="1" ht="17.25" customHeight="1">
      <c r="A45" s="54"/>
      <c r="B45" s="7" t="s">
        <v>39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f t="shared" si="13"/>
        <v>0</v>
      </c>
    </row>
    <row r="46" spans="1:42" s="5" customFormat="1" ht="17.25" customHeight="1">
      <c r="A46" s="54"/>
      <c r="B46" s="7" t="s">
        <v>40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f t="shared" si="13"/>
        <v>0</v>
      </c>
    </row>
    <row r="47" spans="1:42" s="5" customFormat="1" ht="17.25" customHeight="1">
      <c r="A47" s="54"/>
      <c r="B47" s="7" t="s">
        <v>41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f t="shared" si="13"/>
        <v>0</v>
      </c>
    </row>
    <row r="48" spans="1:42" s="12" customFormat="1" ht="17.25" customHeight="1" thickBot="1">
      <c r="A48" s="55"/>
      <c r="B48" s="8" t="s">
        <v>42</v>
      </c>
      <c r="C48" s="9">
        <f aca="true" t="shared" si="15" ref="C48:AO48">C44+C45+C46+C47</f>
        <v>0</v>
      </c>
      <c r="D48" s="9">
        <f t="shared" si="15"/>
        <v>1</v>
      </c>
      <c r="E48" s="9">
        <f t="shared" si="15"/>
        <v>0</v>
      </c>
      <c r="F48" s="9">
        <f t="shared" si="15"/>
        <v>0</v>
      </c>
      <c r="G48" s="9">
        <f t="shared" si="15"/>
        <v>0</v>
      </c>
      <c r="H48" s="9">
        <f t="shared" si="15"/>
        <v>0</v>
      </c>
      <c r="I48" s="9">
        <f t="shared" si="15"/>
        <v>0</v>
      </c>
      <c r="J48" s="9">
        <f t="shared" si="15"/>
        <v>0</v>
      </c>
      <c r="K48" s="9">
        <f t="shared" si="15"/>
        <v>0</v>
      </c>
      <c r="L48" s="9">
        <f t="shared" si="15"/>
        <v>0</v>
      </c>
      <c r="M48" s="9">
        <f t="shared" si="15"/>
        <v>0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0</v>
      </c>
      <c r="V48" s="9">
        <f t="shared" si="15"/>
        <v>0</v>
      </c>
      <c r="W48" s="9">
        <f t="shared" si="15"/>
        <v>0</v>
      </c>
      <c r="X48" s="9">
        <f t="shared" si="15"/>
        <v>0</v>
      </c>
      <c r="Y48" s="9">
        <f t="shared" si="15"/>
        <v>0</v>
      </c>
      <c r="Z48" s="9">
        <f t="shared" si="15"/>
        <v>0</v>
      </c>
      <c r="AA48" s="9">
        <f t="shared" si="15"/>
        <v>0</v>
      </c>
      <c r="AB48" s="9">
        <f t="shared" si="15"/>
        <v>0</v>
      </c>
      <c r="AC48" s="9">
        <f t="shared" si="15"/>
        <v>0</v>
      </c>
      <c r="AD48" s="9">
        <f t="shared" si="15"/>
        <v>0</v>
      </c>
      <c r="AE48" s="9">
        <f t="shared" si="15"/>
        <v>0</v>
      </c>
      <c r="AF48" s="9">
        <f t="shared" si="15"/>
        <v>0</v>
      </c>
      <c r="AG48" s="9">
        <f t="shared" si="15"/>
        <v>0</v>
      </c>
      <c r="AH48" s="9">
        <f t="shared" si="15"/>
        <v>0</v>
      </c>
      <c r="AI48" s="9">
        <f t="shared" si="15"/>
        <v>0</v>
      </c>
      <c r="AJ48" s="9">
        <f t="shared" si="15"/>
        <v>0</v>
      </c>
      <c r="AK48" s="9">
        <f t="shared" si="15"/>
        <v>3</v>
      </c>
      <c r="AL48" s="9">
        <f t="shared" si="15"/>
        <v>0</v>
      </c>
      <c r="AM48" s="9">
        <f t="shared" si="15"/>
        <v>1</v>
      </c>
      <c r="AN48" s="9">
        <f t="shared" si="15"/>
        <v>0</v>
      </c>
      <c r="AO48" s="9">
        <f t="shared" si="15"/>
        <v>0</v>
      </c>
      <c r="AP48" s="9">
        <f t="shared" si="13"/>
        <v>5</v>
      </c>
    </row>
    <row r="49" spans="1:42" s="5" customFormat="1" ht="17.25" customHeight="1" thickTop="1">
      <c r="A49" s="53" t="s">
        <v>44</v>
      </c>
      <c r="B49" s="10" t="s">
        <v>38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1">
        <v>1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11">
        <v>1</v>
      </c>
      <c r="AL49" s="6">
        <v>0</v>
      </c>
      <c r="AM49" s="6">
        <v>0</v>
      </c>
      <c r="AN49" s="6">
        <v>0</v>
      </c>
      <c r="AO49" s="6">
        <v>0</v>
      </c>
      <c r="AP49" s="6">
        <f t="shared" si="13"/>
        <v>2</v>
      </c>
    </row>
    <row r="50" spans="1:42" s="5" customFormat="1" ht="17.25" customHeight="1">
      <c r="A50" s="54"/>
      <c r="B50" s="7" t="s">
        <v>39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f t="shared" si="13"/>
        <v>0</v>
      </c>
    </row>
    <row r="51" spans="1:42" s="5" customFormat="1" ht="17.25" customHeight="1">
      <c r="A51" s="54"/>
      <c r="B51" s="7" t="s">
        <v>40</v>
      </c>
      <c r="C51" s="6">
        <v>0</v>
      </c>
      <c r="D51" s="6">
        <v>0</v>
      </c>
      <c r="E51" s="6">
        <v>8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1</v>
      </c>
      <c r="AL51" s="6">
        <v>0</v>
      </c>
      <c r="AM51" s="6">
        <v>0</v>
      </c>
      <c r="AN51" s="6">
        <v>0</v>
      </c>
      <c r="AO51" s="6">
        <v>5</v>
      </c>
      <c r="AP51" s="6">
        <f t="shared" si="13"/>
        <v>14</v>
      </c>
    </row>
    <row r="52" spans="1:42" s="5" customFormat="1" ht="17.25" customHeight="1">
      <c r="A52" s="54"/>
      <c r="B52" s="7" t="s">
        <v>41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1</v>
      </c>
      <c r="AP52" s="6">
        <f t="shared" si="13"/>
        <v>1</v>
      </c>
    </row>
    <row r="53" spans="1:42" s="12" customFormat="1" ht="17.25" customHeight="1" thickBot="1">
      <c r="A53" s="55"/>
      <c r="B53" s="8" t="s">
        <v>42</v>
      </c>
      <c r="C53" s="9">
        <f aca="true" t="shared" si="16" ref="C53:AO53">C49+C50+C51+C52</f>
        <v>0</v>
      </c>
      <c r="D53" s="9">
        <f t="shared" si="16"/>
        <v>0</v>
      </c>
      <c r="E53" s="9">
        <f t="shared" si="16"/>
        <v>8</v>
      </c>
      <c r="F53" s="9">
        <f t="shared" si="16"/>
        <v>0</v>
      </c>
      <c r="G53" s="9">
        <f t="shared" si="16"/>
        <v>0</v>
      </c>
      <c r="H53" s="9">
        <f t="shared" si="16"/>
        <v>0</v>
      </c>
      <c r="I53" s="9">
        <f t="shared" si="16"/>
        <v>1</v>
      </c>
      <c r="J53" s="9">
        <f t="shared" si="16"/>
        <v>0</v>
      </c>
      <c r="K53" s="9">
        <f t="shared" si="16"/>
        <v>0</v>
      </c>
      <c r="L53" s="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0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0</v>
      </c>
      <c r="AJ53" s="9">
        <f t="shared" si="16"/>
        <v>0</v>
      </c>
      <c r="AK53" s="9">
        <f t="shared" si="16"/>
        <v>2</v>
      </c>
      <c r="AL53" s="9">
        <f t="shared" si="16"/>
        <v>0</v>
      </c>
      <c r="AM53" s="9">
        <f t="shared" si="16"/>
        <v>0</v>
      </c>
      <c r="AN53" s="9">
        <f t="shared" si="16"/>
        <v>0</v>
      </c>
      <c r="AO53" s="9">
        <f t="shared" si="16"/>
        <v>6</v>
      </c>
      <c r="AP53" s="9">
        <f t="shared" si="13"/>
        <v>17</v>
      </c>
    </row>
    <row r="54" spans="1:42" s="5" customFormat="1" ht="17.25" customHeight="1" thickTop="1">
      <c r="A54" s="53" t="s">
        <v>45</v>
      </c>
      <c r="B54" s="10" t="s">
        <v>38</v>
      </c>
      <c r="C54" s="6">
        <v>0</v>
      </c>
      <c r="D54" s="6">
        <v>0</v>
      </c>
      <c r="E54" s="6">
        <v>0</v>
      </c>
      <c r="F54" s="11">
        <v>1</v>
      </c>
      <c r="G54" s="11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11">
        <v>1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11">
        <v>1</v>
      </c>
      <c r="AJ54" s="11">
        <v>0</v>
      </c>
      <c r="AK54" s="11">
        <v>2</v>
      </c>
      <c r="AL54" s="6">
        <v>0</v>
      </c>
      <c r="AM54" s="6">
        <v>0</v>
      </c>
      <c r="AN54" s="6">
        <v>0</v>
      </c>
      <c r="AO54" s="6">
        <v>0</v>
      </c>
      <c r="AP54" s="11">
        <f aca="true" t="shared" si="17" ref="AP54:AP73">SUM(C54:AO54)</f>
        <v>5</v>
      </c>
    </row>
    <row r="55" spans="1:42" s="5" customFormat="1" ht="17.25" customHeight="1">
      <c r="A55" s="54"/>
      <c r="B55" s="7" t="s">
        <v>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f t="shared" si="17"/>
        <v>0</v>
      </c>
    </row>
    <row r="56" spans="1:42" s="5" customFormat="1" ht="17.25" customHeight="1">
      <c r="A56" s="54"/>
      <c r="B56" s="7" t="s">
        <v>40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2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f t="shared" si="17"/>
        <v>2</v>
      </c>
    </row>
    <row r="57" spans="1:42" s="5" customFormat="1" ht="17.25" customHeight="1">
      <c r="A57" s="54"/>
      <c r="B57" s="7" t="s">
        <v>41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f t="shared" si="17"/>
        <v>0</v>
      </c>
    </row>
    <row r="58" spans="1:42" s="12" customFormat="1" ht="17.25" customHeight="1" thickBot="1">
      <c r="A58" s="55"/>
      <c r="B58" s="8" t="s">
        <v>42</v>
      </c>
      <c r="C58" s="9">
        <f aca="true" t="shared" si="18" ref="C58:AO58">C54+C55+C56+C57</f>
        <v>0</v>
      </c>
      <c r="D58" s="9">
        <f t="shared" si="18"/>
        <v>0</v>
      </c>
      <c r="E58" s="9">
        <f t="shared" si="18"/>
        <v>0</v>
      </c>
      <c r="F58" s="9">
        <f t="shared" si="18"/>
        <v>1</v>
      </c>
      <c r="G58" s="9">
        <f t="shared" si="18"/>
        <v>0</v>
      </c>
      <c r="H58" s="9">
        <f t="shared" si="18"/>
        <v>0</v>
      </c>
      <c r="I58" s="9">
        <f t="shared" si="18"/>
        <v>2</v>
      </c>
      <c r="J58" s="9">
        <f t="shared" si="18"/>
        <v>0</v>
      </c>
      <c r="K58" s="9">
        <f t="shared" si="18"/>
        <v>0</v>
      </c>
      <c r="L58" s="9">
        <f t="shared" si="18"/>
        <v>0</v>
      </c>
      <c r="M58" s="9">
        <f t="shared" si="18"/>
        <v>0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0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1</v>
      </c>
      <c r="AD58" s="9">
        <f t="shared" si="18"/>
        <v>0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1</v>
      </c>
      <c r="AJ58" s="9">
        <f t="shared" si="18"/>
        <v>0</v>
      </c>
      <c r="AK58" s="9">
        <f t="shared" si="18"/>
        <v>2</v>
      </c>
      <c r="AL58" s="9">
        <f t="shared" si="18"/>
        <v>0</v>
      </c>
      <c r="AM58" s="9">
        <f t="shared" si="18"/>
        <v>0</v>
      </c>
      <c r="AN58" s="9">
        <f t="shared" si="18"/>
        <v>0</v>
      </c>
      <c r="AO58" s="9">
        <f t="shared" si="18"/>
        <v>0</v>
      </c>
      <c r="AP58" s="9">
        <f t="shared" si="17"/>
        <v>7</v>
      </c>
    </row>
    <row r="59" spans="1:42" s="5" customFormat="1" ht="17.25" customHeight="1" thickTop="1">
      <c r="A59" s="53" t="s">
        <v>46</v>
      </c>
      <c r="B59" s="10" t="s">
        <v>38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11">
        <v>1</v>
      </c>
      <c r="AL59" s="6">
        <v>0</v>
      </c>
      <c r="AM59" s="6">
        <v>0</v>
      </c>
      <c r="AN59" s="6">
        <v>0</v>
      </c>
      <c r="AO59" s="6">
        <v>0</v>
      </c>
      <c r="AP59" s="11">
        <f t="shared" si="17"/>
        <v>1</v>
      </c>
    </row>
    <row r="60" spans="1:42" s="5" customFormat="1" ht="17.25" customHeight="1">
      <c r="A60" s="54"/>
      <c r="B60" s="7" t="s">
        <v>39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f t="shared" si="17"/>
        <v>0</v>
      </c>
    </row>
    <row r="61" spans="1:42" s="5" customFormat="1" ht="17.25" customHeight="1">
      <c r="A61" s="54"/>
      <c r="B61" s="7" t="s">
        <v>40</v>
      </c>
      <c r="C61" s="6">
        <v>0</v>
      </c>
      <c r="D61" s="6">
        <v>0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f t="shared" si="17"/>
        <v>1</v>
      </c>
    </row>
    <row r="62" spans="1:42" s="5" customFormat="1" ht="17.25" customHeight="1">
      <c r="A62" s="54"/>
      <c r="B62" s="7" t="s">
        <v>41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f>SUM(B62:AN62)</f>
        <v>0</v>
      </c>
      <c r="AP62" s="6">
        <f t="shared" si="17"/>
        <v>0</v>
      </c>
    </row>
    <row r="63" spans="1:42" s="12" customFormat="1" ht="17.25" customHeight="1" thickBot="1">
      <c r="A63" s="55"/>
      <c r="B63" s="8" t="s">
        <v>42</v>
      </c>
      <c r="C63" s="9">
        <f aca="true" t="shared" si="19" ref="C63:AO63">C59+C60+C61+C62</f>
        <v>0</v>
      </c>
      <c r="D63" s="9">
        <f t="shared" si="19"/>
        <v>0</v>
      </c>
      <c r="E63" s="9">
        <f t="shared" si="19"/>
        <v>0</v>
      </c>
      <c r="F63" s="9">
        <f t="shared" si="19"/>
        <v>0</v>
      </c>
      <c r="G63" s="9">
        <f t="shared" si="19"/>
        <v>1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0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0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1</v>
      </c>
      <c r="AL63" s="9">
        <f t="shared" si="19"/>
        <v>0</v>
      </c>
      <c r="AM63" s="9">
        <f t="shared" si="19"/>
        <v>0</v>
      </c>
      <c r="AN63" s="9">
        <f t="shared" si="19"/>
        <v>0</v>
      </c>
      <c r="AO63" s="9">
        <f t="shared" si="19"/>
        <v>0</v>
      </c>
      <c r="AP63" s="9">
        <f t="shared" si="17"/>
        <v>2</v>
      </c>
    </row>
    <row r="64" spans="1:42" s="5" customFormat="1" ht="17.25" customHeight="1" thickTop="1">
      <c r="A64" s="53" t="s">
        <v>47</v>
      </c>
      <c r="B64" s="28" t="s">
        <v>38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f>SUM(B64:AN64)</f>
        <v>0</v>
      </c>
      <c r="AP64" s="11">
        <f t="shared" si="17"/>
        <v>0</v>
      </c>
    </row>
    <row r="65" spans="1:42" s="5" customFormat="1" ht="17.25" customHeight="1">
      <c r="A65" s="54"/>
      <c r="B65" s="7" t="s">
        <v>39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f>SUM(B65:AN65)</f>
        <v>0</v>
      </c>
      <c r="AP65" s="6">
        <f t="shared" si="17"/>
        <v>0</v>
      </c>
    </row>
    <row r="66" spans="1:42" s="5" customFormat="1" ht="17.25" customHeight="1">
      <c r="A66" s="54"/>
      <c r="B66" s="7" t="s">
        <v>40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0</v>
      </c>
      <c r="L66" s="6">
        <v>2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1</v>
      </c>
      <c r="AM66" s="6">
        <v>0</v>
      </c>
      <c r="AN66" s="6">
        <v>0</v>
      </c>
      <c r="AO66" s="6">
        <v>0</v>
      </c>
      <c r="AP66" s="6">
        <f t="shared" si="17"/>
        <v>4</v>
      </c>
    </row>
    <row r="67" spans="1:42" s="5" customFormat="1" ht="17.25" customHeight="1">
      <c r="A67" s="54"/>
      <c r="B67" s="7" t="s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f>SUM(B67:AN67)</f>
        <v>0</v>
      </c>
      <c r="AP67" s="6">
        <f t="shared" si="17"/>
        <v>0</v>
      </c>
    </row>
    <row r="68" spans="1:42" s="12" customFormat="1" ht="17.25" customHeight="1" thickBot="1">
      <c r="A68" s="55"/>
      <c r="B68" s="8" t="s">
        <v>42</v>
      </c>
      <c r="C68" s="9">
        <f aca="true" t="shared" si="20" ref="C68:AO68">C64+C65+C66+C67</f>
        <v>0</v>
      </c>
      <c r="D68" s="9">
        <f t="shared" si="20"/>
        <v>0</v>
      </c>
      <c r="E68" s="9">
        <f t="shared" si="20"/>
        <v>0</v>
      </c>
      <c r="F68" s="9">
        <f t="shared" si="20"/>
        <v>0</v>
      </c>
      <c r="G68" s="9">
        <f t="shared" si="20"/>
        <v>0</v>
      </c>
      <c r="H68" s="9">
        <f t="shared" si="20"/>
        <v>0</v>
      </c>
      <c r="I68" s="9">
        <f t="shared" si="20"/>
        <v>1</v>
      </c>
      <c r="J68" s="9">
        <f t="shared" si="20"/>
        <v>0</v>
      </c>
      <c r="K68" s="9">
        <f t="shared" si="20"/>
        <v>0</v>
      </c>
      <c r="L68" s="9">
        <f t="shared" si="20"/>
        <v>2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0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0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1</v>
      </c>
      <c r="AM68" s="9">
        <f t="shared" si="20"/>
        <v>0</v>
      </c>
      <c r="AN68" s="9">
        <f t="shared" si="20"/>
        <v>0</v>
      </c>
      <c r="AO68" s="9">
        <f t="shared" si="20"/>
        <v>0</v>
      </c>
      <c r="AP68" s="9">
        <f t="shared" si="17"/>
        <v>4</v>
      </c>
    </row>
    <row r="69" spans="1:42" s="5" customFormat="1" ht="17.25" customHeight="1" thickTop="1">
      <c r="A69" s="53" t="s">
        <v>48</v>
      </c>
      <c r="B69" s="10" t="s">
        <v>38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f>SUM(B69:AN69)</f>
        <v>0</v>
      </c>
      <c r="AP69" s="11">
        <f t="shared" si="17"/>
        <v>0</v>
      </c>
    </row>
    <row r="70" spans="1:42" s="5" customFormat="1" ht="17.25" customHeight="1">
      <c r="A70" s="54"/>
      <c r="B70" s="7" t="s">
        <v>39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f>SUM(B70:AN70)</f>
        <v>0</v>
      </c>
      <c r="AP70" s="6">
        <f t="shared" si="17"/>
        <v>0</v>
      </c>
    </row>
    <row r="71" spans="1:42" s="5" customFormat="1" ht="17.25" customHeight="1">
      <c r="A71" s="54"/>
      <c r="B71" s="7" t="s">
        <v>40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f>SUM(B71:AN71)</f>
        <v>0</v>
      </c>
      <c r="AP71" s="6">
        <f t="shared" si="17"/>
        <v>0</v>
      </c>
    </row>
    <row r="72" spans="1:42" s="5" customFormat="1" ht="17.25" customHeight="1">
      <c r="A72" s="54"/>
      <c r="B72" s="7" t="s">
        <v>41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f>SUM(B72:AN72)</f>
        <v>0</v>
      </c>
      <c r="AP72" s="6">
        <f>SUM(C72:AO72)</f>
        <v>0</v>
      </c>
    </row>
    <row r="73" spans="1:42" s="12" customFormat="1" ht="17.25" customHeight="1" thickBot="1">
      <c r="A73" s="55"/>
      <c r="B73" s="8" t="s">
        <v>42</v>
      </c>
      <c r="C73" s="9">
        <f aca="true" t="shared" si="21" ref="C73:AO73">C69+C70+C71+C72</f>
        <v>0</v>
      </c>
      <c r="D73" s="9">
        <f t="shared" si="21"/>
        <v>0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0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0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0</v>
      </c>
    </row>
    <row r="74" spans="1:42" s="5" customFormat="1" ht="17.25" customHeight="1" thickTop="1">
      <c r="A74" s="53" t="s">
        <v>49</v>
      </c>
      <c r="B74" s="10" t="s">
        <v>38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1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2</v>
      </c>
      <c r="AL74" s="11">
        <v>1</v>
      </c>
      <c r="AM74" s="11">
        <v>0</v>
      </c>
      <c r="AN74" s="11">
        <v>0</v>
      </c>
      <c r="AO74" s="11">
        <v>0</v>
      </c>
      <c r="AP74" s="11">
        <f aca="true" t="shared" si="22" ref="AP74:AP88">SUM(C74:AO74)</f>
        <v>5</v>
      </c>
    </row>
    <row r="75" spans="1:42" s="5" customFormat="1" ht="17.25" customHeight="1">
      <c r="A75" s="54"/>
      <c r="B75" s="7" t="s">
        <v>39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f>SUM(B75:AN75)</f>
        <v>0</v>
      </c>
      <c r="AP75" s="6">
        <f t="shared" si="22"/>
        <v>0</v>
      </c>
    </row>
    <row r="76" spans="1:42" s="5" customFormat="1" ht="17.25" customHeight="1">
      <c r="A76" s="54"/>
      <c r="B76" s="7" t="s">
        <v>40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34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f t="shared" si="22"/>
        <v>0</v>
      </c>
    </row>
    <row r="77" spans="1:42" s="5" customFormat="1" ht="17.25" customHeight="1">
      <c r="A77" s="54"/>
      <c r="B77" s="7" t="s">
        <v>41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34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f t="shared" si="22"/>
        <v>0</v>
      </c>
    </row>
    <row r="78" spans="1:42" s="12" customFormat="1" ht="17.25" customHeight="1" thickBot="1">
      <c r="A78" s="55"/>
      <c r="B78" s="8" t="s">
        <v>42</v>
      </c>
      <c r="C78" s="9">
        <f aca="true" t="shared" si="23" ref="C78:AO78">C74+C75+C76+C77</f>
        <v>0</v>
      </c>
      <c r="D78" s="9">
        <f t="shared" si="23"/>
        <v>0</v>
      </c>
      <c r="E78" s="9">
        <f t="shared" si="23"/>
        <v>0</v>
      </c>
      <c r="F78" s="9">
        <f t="shared" si="23"/>
        <v>0</v>
      </c>
      <c r="G78" s="9">
        <f t="shared" si="23"/>
        <v>1</v>
      </c>
      <c r="H78" s="9">
        <f t="shared" si="23"/>
        <v>0</v>
      </c>
      <c r="I78" s="9">
        <f t="shared" si="23"/>
        <v>0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1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2</v>
      </c>
      <c r="AL78" s="9">
        <f t="shared" si="23"/>
        <v>1</v>
      </c>
      <c r="AM78" s="9">
        <f t="shared" si="23"/>
        <v>0</v>
      </c>
      <c r="AN78" s="9">
        <f t="shared" si="23"/>
        <v>0</v>
      </c>
      <c r="AO78" s="9">
        <f t="shared" si="23"/>
        <v>0</v>
      </c>
      <c r="AP78" s="9">
        <f t="shared" si="22"/>
        <v>5</v>
      </c>
    </row>
    <row r="79" spans="1:42" s="5" customFormat="1" ht="17.25" customHeight="1" thickTop="1">
      <c r="A79" s="53" t="s">
        <v>81</v>
      </c>
      <c r="B79" s="28" t="s">
        <v>72</v>
      </c>
      <c r="C79" s="11">
        <v>0</v>
      </c>
      <c r="D79" s="11">
        <v>1</v>
      </c>
      <c r="E79" s="11">
        <v>1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50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1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f>SUM(C79:AO79)</f>
        <v>3</v>
      </c>
    </row>
    <row r="80" spans="1:42" s="5" customFormat="1" ht="17.25" customHeight="1">
      <c r="A80" s="54"/>
      <c r="B80" s="29" t="s">
        <v>73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34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f>SUM(C80:AO80)</f>
        <v>0</v>
      </c>
    </row>
    <row r="81" spans="1:42" s="5" customFormat="1" ht="17.25" customHeight="1">
      <c r="A81" s="54"/>
      <c r="B81" s="29" t="s">
        <v>74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34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1</v>
      </c>
      <c r="AM81" s="6">
        <v>0</v>
      </c>
      <c r="AN81" s="6">
        <v>0</v>
      </c>
      <c r="AO81" s="6">
        <v>0</v>
      </c>
      <c r="AP81" s="6">
        <f>SUM(C81:AO81)</f>
        <v>1</v>
      </c>
    </row>
    <row r="82" spans="1:42" s="5" customFormat="1" ht="17.25" customHeight="1">
      <c r="A82" s="54"/>
      <c r="B82" s="29" t="s">
        <v>75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34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f>SUM(C82:AO82)</f>
        <v>0</v>
      </c>
    </row>
    <row r="83" spans="1:42" s="12" customFormat="1" ht="17.25" customHeight="1" thickBot="1">
      <c r="A83" s="55"/>
      <c r="B83" s="8" t="s">
        <v>76</v>
      </c>
      <c r="C83" s="9">
        <f aca="true" t="shared" si="24" ref="C83:AO83">C79+C80+C81+C82</f>
        <v>0</v>
      </c>
      <c r="D83" s="9">
        <f t="shared" si="24"/>
        <v>1</v>
      </c>
      <c r="E83" s="9">
        <f t="shared" si="24"/>
        <v>1</v>
      </c>
      <c r="F83" s="9">
        <f t="shared" si="24"/>
        <v>0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1</v>
      </c>
      <c r="AD83" s="9">
        <f t="shared" si="24"/>
        <v>0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1</v>
      </c>
      <c r="AM83" s="9">
        <f t="shared" si="24"/>
        <v>0</v>
      </c>
      <c r="AN83" s="9">
        <f t="shared" si="24"/>
        <v>0</v>
      </c>
      <c r="AO83" s="9">
        <f t="shared" si="24"/>
        <v>0</v>
      </c>
      <c r="AP83" s="9">
        <f>SUM(C83:AO83)</f>
        <v>4</v>
      </c>
    </row>
    <row r="84" spans="1:42" s="5" customFormat="1" ht="17.25" customHeight="1" thickTop="1">
      <c r="A84" s="53" t="s">
        <v>62</v>
      </c>
      <c r="B84" s="28" t="s">
        <v>63</v>
      </c>
      <c r="C84" s="11">
        <v>0</v>
      </c>
      <c r="D84" s="11">
        <v>2</v>
      </c>
      <c r="E84" s="11">
        <v>0</v>
      </c>
      <c r="F84" s="11"/>
      <c r="G84" s="11">
        <v>0</v>
      </c>
      <c r="H84" s="11">
        <v>0</v>
      </c>
      <c r="I84" s="11">
        <v>0</v>
      </c>
      <c r="J84" s="11">
        <v>0</v>
      </c>
      <c r="K84" s="11">
        <v>1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50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1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4</v>
      </c>
      <c r="AL84" s="11">
        <v>3</v>
      </c>
      <c r="AM84" s="11">
        <v>2</v>
      </c>
      <c r="AN84" s="11">
        <v>0</v>
      </c>
      <c r="AO84" s="11">
        <v>0</v>
      </c>
      <c r="AP84" s="11">
        <f t="shared" si="22"/>
        <v>13</v>
      </c>
    </row>
    <row r="85" spans="1:42" s="5" customFormat="1" ht="17.25" customHeight="1">
      <c r="A85" s="54"/>
      <c r="B85" s="29" t="s">
        <v>64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33">
        <v>0</v>
      </c>
      <c r="S85" s="34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f t="shared" si="22"/>
        <v>0</v>
      </c>
    </row>
    <row r="86" spans="1:42" s="5" customFormat="1" ht="17.25" customHeight="1">
      <c r="A86" s="54"/>
      <c r="B86" s="29" t="s">
        <v>57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/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34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f t="shared" si="22"/>
        <v>0</v>
      </c>
    </row>
    <row r="87" spans="1:42" s="5" customFormat="1" ht="17.25" customHeight="1">
      <c r="A87" s="54"/>
      <c r="B87" s="29" t="s">
        <v>58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33">
        <v>0</v>
      </c>
      <c r="S87" s="34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f t="shared" si="22"/>
        <v>0</v>
      </c>
    </row>
    <row r="88" spans="1:42" s="12" customFormat="1" ht="17.25" customHeight="1" thickBot="1">
      <c r="A88" s="55"/>
      <c r="B88" s="8" t="s">
        <v>65</v>
      </c>
      <c r="C88" s="9">
        <f aca="true" t="shared" si="25" ref="C88:AO88">C84+C85+C86+C87</f>
        <v>0</v>
      </c>
      <c r="D88" s="9">
        <f t="shared" si="25"/>
        <v>2</v>
      </c>
      <c r="E88" s="9">
        <f t="shared" si="25"/>
        <v>0</v>
      </c>
      <c r="F88" s="9">
        <f t="shared" si="25"/>
        <v>0</v>
      </c>
      <c r="G88" s="9">
        <f t="shared" si="25"/>
        <v>0</v>
      </c>
      <c r="H88" s="9">
        <f t="shared" si="25"/>
        <v>0</v>
      </c>
      <c r="I88" s="9">
        <f t="shared" si="25"/>
        <v>0</v>
      </c>
      <c r="J88" s="9">
        <f t="shared" si="25"/>
        <v>0</v>
      </c>
      <c r="K88" s="9">
        <f t="shared" si="25"/>
        <v>1</v>
      </c>
      <c r="L88" s="9">
        <f t="shared" si="25"/>
        <v>0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0</v>
      </c>
      <c r="AA88" s="9">
        <f t="shared" si="25"/>
        <v>0</v>
      </c>
      <c r="AB88" s="9">
        <f t="shared" si="25"/>
        <v>0</v>
      </c>
      <c r="AC88" s="9">
        <f t="shared" si="25"/>
        <v>1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4</v>
      </c>
      <c r="AL88" s="9">
        <f t="shared" si="25"/>
        <v>3</v>
      </c>
      <c r="AM88" s="9">
        <f t="shared" si="25"/>
        <v>2</v>
      </c>
      <c r="AN88" s="9">
        <f t="shared" si="25"/>
        <v>0</v>
      </c>
      <c r="AO88" s="9">
        <f t="shared" si="25"/>
        <v>0</v>
      </c>
      <c r="AP88" s="9">
        <f t="shared" si="22"/>
        <v>13</v>
      </c>
    </row>
    <row r="89" spans="1:42" s="5" customFormat="1" ht="17.25" customHeight="1" thickTop="1">
      <c r="A89" s="53" t="s">
        <v>51</v>
      </c>
      <c r="B89" s="28" t="s">
        <v>67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51">
        <v>0</v>
      </c>
      <c r="S89" s="50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/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31">
        <f aca="true" t="shared" si="26" ref="AP89:AP103">SUM(C89:AO89)</f>
        <v>0</v>
      </c>
    </row>
    <row r="90" spans="1:42" s="5" customFormat="1" ht="17.25" customHeight="1">
      <c r="A90" s="54"/>
      <c r="B90" s="29" t="s">
        <v>68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33">
        <v>0</v>
      </c>
      <c r="S90" s="34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f t="shared" si="26"/>
        <v>0</v>
      </c>
    </row>
    <row r="91" spans="1:42" s="5" customFormat="1" ht="17.25" customHeight="1">
      <c r="A91" s="54"/>
      <c r="B91" s="29" t="s">
        <v>69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34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1</v>
      </c>
      <c r="AM91" s="6">
        <v>0</v>
      </c>
      <c r="AN91" s="6">
        <v>0</v>
      </c>
      <c r="AO91" s="6">
        <v>0</v>
      </c>
      <c r="AP91" s="6">
        <f t="shared" si="26"/>
        <v>1</v>
      </c>
    </row>
    <row r="92" spans="1:42" s="5" customFormat="1" ht="17.25" customHeight="1">
      <c r="A92" s="54"/>
      <c r="B92" s="29" t="s">
        <v>70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33">
        <v>0</v>
      </c>
      <c r="S92" s="34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f t="shared" si="26"/>
        <v>0</v>
      </c>
    </row>
    <row r="93" spans="1:42" s="12" customFormat="1" ht="17.25" customHeight="1" thickBot="1">
      <c r="A93" s="55"/>
      <c r="B93" s="8" t="s">
        <v>71</v>
      </c>
      <c r="C93" s="9">
        <f aca="true" t="shared" si="27" ref="C93:AO93">C89+C90+C91+C92</f>
        <v>0</v>
      </c>
      <c r="D93" s="9">
        <f t="shared" si="27"/>
        <v>0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0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1</v>
      </c>
      <c r="AM93" s="9">
        <f t="shared" si="27"/>
        <v>0</v>
      </c>
      <c r="AN93" s="9">
        <f t="shared" si="27"/>
        <v>0</v>
      </c>
      <c r="AO93" s="9">
        <f t="shared" si="27"/>
        <v>0</v>
      </c>
      <c r="AP93" s="9">
        <f>SUM(C93:AO93)</f>
        <v>1</v>
      </c>
    </row>
    <row r="94" spans="1:42" s="5" customFormat="1" ht="17.25" customHeight="1" thickTop="1">
      <c r="A94" s="53" t="s">
        <v>66</v>
      </c>
      <c r="B94" s="10" t="s">
        <v>38</v>
      </c>
      <c r="C94" s="11">
        <v>0</v>
      </c>
      <c r="D94" s="11">
        <v>1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1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1</v>
      </c>
      <c r="Z94" s="11">
        <v>1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f t="shared" si="26"/>
        <v>4</v>
      </c>
    </row>
    <row r="95" spans="1:42" s="5" customFormat="1" ht="17.25" customHeight="1">
      <c r="A95" s="54"/>
      <c r="B95" s="7" t="s">
        <v>39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f t="shared" si="26"/>
        <v>0</v>
      </c>
    </row>
    <row r="96" spans="1:42" s="5" customFormat="1" ht="17.25" customHeight="1">
      <c r="A96" s="54"/>
      <c r="B96" s="7" t="s">
        <v>40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f t="shared" si="26"/>
        <v>0</v>
      </c>
    </row>
    <row r="97" spans="1:42" s="5" customFormat="1" ht="17.25" customHeight="1">
      <c r="A97" s="54"/>
      <c r="B97" s="7" t="s">
        <v>41</v>
      </c>
      <c r="C97" s="33">
        <v>0</v>
      </c>
      <c r="D97" s="33">
        <v>0</v>
      </c>
      <c r="E97" s="33">
        <v>0</v>
      </c>
      <c r="F97" s="33">
        <v>0</v>
      </c>
      <c r="G97" s="33">
        <v>1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6">
        <f t="shared" si="26"/>
        <v>1</v>
      </c>
    </row>
    <row r="98" spans="1:42" s="12" customFormat="1" ht="17.25" customHeight="1" thickBot="1">
      <c r="A98" s="55"/>
      <c r="B98" s="8" t="s">
        <v>42</v>
      </c>
      <c r="C98" s="9">
        <f aca="true" t="shared" si="28" ref="C98:AO98">C94+C95+C96+C97</f>
        <v>0</v>
      </c>
      <c r="D98" s="9">
        <f t="shared" si="28"/>
        <v>1</v>
      </c>
      <c r="E98" s="9">
        <f t="shared" si="28"/>
        <v>0</v>
      </c>
      <c r="F98" s="9">
        <f t="shared" si="28"/>
        <v>0</v>
      </c>
      <c r="G98" s="9">
        <f t="shared" si="28"/>
        <v>1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0</v>
      </c>
      <c r="L98" s="9">
        <f t="shared" si="28"/>
        <v>0</v>
      </c>
      <c r="M98" s="9">
        <f t="shared" si="28"/>
        <v>1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1</v>
      </c>
      <c r="Z98" s="9">
        <f t="shared" si="28"/>
        <v>1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0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0</v>
      </c>
      <c r="AL98" s="9">
        <f t="shared" si="28"/>
        <v>0</v>
      </c>
      <c r="AM98" s="9">
        <f t="shared" si="28"/>
        <v>0</v>
      </c>
      <c r="AN98" s="9">
        <f t="shared" si="28"/>
        <v>0</v>
      </c>
      <c r="AO98" s="9">
        <f t="shared" si="28"/>
        <v>0</v>
      </c>
      <c r="AP98" s="9">
        <f t="shared" si="26"/>
        <v>5</v>
      </c>
    </row>
    <row r="99" spans="1:42" s="5" customFormat="1" ht="17.25" customHeight="1" thickTop="1">
      <c r="A99" s="53" t="s">
        <v>54</v>
      </c>
      <c r="B99" s="10" t="s">
        <v>38</v>
      </c>
      <c r="C99" s="33">
        <v>1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2</v>
      </c>
      <c r="AN99" s="33">
        <v>0</v>
      </c>
      <c r="AO99" s="33">
        <v>0</v>
      </c>
      <c r="AP99" s="11">
        <f t="shared" si="26"/>
        <v>3</v>
      </c>
    </row>
    <row r="100" spans="1:42" s="5" customFormat="1" ht="17.25" customHeight="1">
      <c r="A100" s="54"/>
      <c r="B100" s="7" t="s">
        <v>39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6">
        <f t="shared" si="26"/>
        <v>0</v>
      </c>
    </row>
    <row r="101" spans="1:42" s="5" customFormat="1" ht="17.25" customHeight="1">
      <c r="A101" s="54"/>
      <c r="B101" s="7" t="s">
        <v>40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6">
        <f t="shared" si="26"/>
        <v>0</v>
      </c>
    </row>
    <row r="102" spans="1:42" s="5" customFormat="1" ht="17.25" customHeight="1">
      <c r="A102" s="54"/>
      <c r="B102" s="7" t="s">
        <v>41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6">
        <f t="shared" si="26"/>
        <v>0</v>
      </c>
    </row>
    <row r="103" spans="1:42" s="12" customFormat="1" ht="17.25" customHeight="1" thickBot="1">
      <c r="A103" s="55"/>
      <c r="B103" s="8" t="s">
        <v>42</v>
      </c>
      <c r="C103" s="9">
        <f aca="true" t="shared" si="29" ref="C103:AO103">C99+C100+C101+C102</f>
        <v>1</v>
      </c>
      <c r="D103" s="9">
        <f t="shared" si="29"/>
        <v>0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9">
        <f t="shared" si="29"/>
        <v>0</v>
      </c>
      <c r="Z103" s="9">
        <f t="shared" si="29"/>
        <v>0</v>
      </c>
      <c r="AA103" s="9">
        <f t="shared" si="29"/>
        <v>0</v>
      </c>
      <c r="AB103" s="9">
        <f t="shared" si="29"/>
        <v>0</v>
      </c>
      <c r="AC103" s="9">
        <f t="shared" si="29"/>
        <v>0</v>
      </c>
      <c r="AD103" s="9">
        <f t="shared" si="29"/>
        <v>0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0</v>
      </c>
      <c r="AL103" s="9">
        <f t="shared" si="29"/>
        <v>0</v>
      </c>
      <c r="AM103" s="9">
        <f t="shared" si="29"/>
        <v>2</v>
      </c>
      <c r="AN103" s="9">
        <f t="shared" si="29"/>
        <v>0</v>
      </c>
      <c r="AO103" s="9">
        <f t="shared" si="29"/>
        <v>0</v>
      </c>
      <c r="AP103" s="9">
        <f t="shared" si="26"/>
        <v>3</v>
      </c>
    </row>
    <row r="104" spans="1:42" s="5" customFormat="1" ht="17.25" customHeight="1" thickTop="1">
      <c r="A104" s="53" t="s">
        <v>87</v>
      </c>
      <c r="B104" s="10" t="s">
        <v>38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1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1</v>
      </c>
      <c r="AL104" s="51">
        <v>1</v>
      </c>
      <c r="AM104" s="51">
        <v>0</v>
      </c>
      <c r="AN104" s="51">
        <v>0</v>
      </c>
      <c r="AO104" s="51">
        <v>1</v>
      </c>
      <c r="AP104" s="11">
        <f>SUM(C104:AO104)</f>
        <v>4</v>
      </c>
    </row>
    <row r="105" spans="1:42" s="5" customFormat="1" ht="17.25" customHeight="1">
      <c r="A105" s="54"/>
      <c r="B105" s="7" t="s">
        <v>39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f>SUM(C105:AO105)</f>
        <v>0</v>
      </c>
    </row>
    <row r="106" spans="1:42" s="5" customFormat="1" ht="17.25" customHeight="1">
      <c r="A106" s="54"/>
      <c r="B106" s="7" t="s">
        <v>40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6">
        <f>SUM(C106:AO106)</f>
        <v>0</v>
      </c>
    </row>
    <row r="107" spans="1:42" s="5" customFormat="1" ht="17.25" customHeight="1">
      <c r="A107" s="54"/>
      <c r="B107" s="7" t="s">
        <v>41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6">
        <f>SUM(C107:AO107)</f>
        <v>0</v>
      </c>
    </row>
    <row r="108" spans="1:42" s="12" customFormat="1" ht="17.25" customHeight="1" thickBot="1">
      <c r="A108" s="55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1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0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 t="shared" si="30"/>
        <v>0</v>
      </c>
      <c r="AK108" s="9">
        <f t="shared" si="30"/>
        <v>1</v>
      </c>
      <c r="AL108" s="9">
        <f t="shared" si="30"/>
        <v>1</v>
      </c>
      <c r="AM108" s="9">
        <f t="shared" si="30"/>
        <v>0</v>
      </c>
      <c r="AN108" s="9">
        <f t="shared" si="30"/>
        <v>0</v>
      </c>
      <c r="AO108" s="9">
        <f t="shared" si="30"/>
        <v>1</v>
      </c>
      <c r="AP108" s="9">
        <f>SUM(C108:AO108)</f>
        <v>4</v>
      </c>
    </row>
    <row r="109" spans="1:42" s="5" customFormat="1" ht="17.25" customHeight="1" thickTop="1">
      <c r="A109" s="53" t="s">
        <v>52</v>
      </c>
      <c r="B109" s="10" t="s">
        <v>38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11">
        <f aca="true" t="shared" si="31" ref="AP109:AP118">SUM(C109:AO109)</f>
        <v>0</v>
      </c>
    </row>
    <row r="110" spans="1:42" s="5" customFormat="1" ht="17.25" customHeight="1">
      <c r="A110" s="54"/>
      <c r="B110" s="7" t="s">
        <v>39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f t="shared" si="31"/>
        <v>0</v>
      </c>
    </row>
    <row r="111" spans="1:42" s="5" customFormat="1" ht="17.25" customHeight="1">
      <c r="A111" s="54"/>
      <c r="B111" s="7" t="s">
        <v>40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1</v>
      </c>
      <c r="AP111" s="6">
        <f t="shared" si="31"/>
        <v>1</v>
      </c>
    </row>
    <row r="112" spans="1:42" s="5" customFormat="1" ht="17.25" customHeight="1">
      <c r="A112" s="54"/>
      <c r="B112" s="7" t="s">
        <v>41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6">
        <f t="shared" si="31"/>
        <v>0</v>
      </c>
    </row>
    <row r="113" spans="1:42" s="12" customFormat="1" ht="17.25" customHeight="1" thickBot="1">
      <c r="A113" s="55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1</v>
      </c>
      <c r="AP113" s="9">
        <f t="shared" si="31"/>
        <v>1</v>
      </c>
    </row>
    <row r="114" spans="1:42" s="5" customFormat="1" ht="17.25" customHeight="1" thickTop="1">
      <c r="A114" s="53" t="s">
        <v>53</v>
      </c>
      <c r="B114" s="10" t="s">
        <v>38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f t="shared" si="31"/>
        <v>0</v>
      </c>
    </row>
    <row r="115" spans="1:42" s="5" customFormat="1" ht="17.25" customHeight="1">
      <c r="A115" s="54"/>
      <c r="B115" s="7" t="s">
        <v>39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f t="shared" si="31"/>
        <v>0</v>
      </c>
    </row>
    <row r="116" spans="1:42" s="5" customFormat="1" ht="17.25" customHeight="1">
      <c r="A116" s="54"/>
      <c r="B116" s="7" t="s">
        <v>40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f t="shared" si="31"/>
        <v>0</v>
      </c>
    </row>
    <row r="117" spans="1:42" s="5" customFormat="1" ht="17.25" customHeight="1">
      <c r="A117" s="54"/>
      <c r="B117" s="7" t="s">
        <v>41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f t="shared" si="31"/>
        <v>0</v>
      </c>
    </row>
    <row r="118" spans="1:42" s="12" customFormat="1" ht="17.25" customHeight="1" thickBot="1">
      <c r="A118" s="55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>
      <c r="A119" s="42"/>
    </row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43"/>
    </row>
    <row r="122" s="5" customFormat="1" ht="16.5">
      <c r="A122" s="43"/>
    </row>
    <row r="123" s="5" customFormat="1" ht="16.5">
      <c r="A123" s="43"/>
    </row>
    <row r="124" s="5" customFormat="1" ht="16.5">
      <c r="A124" s="43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54:A58"/>
    <mergeCell ref="A59:A63"/>
    <mergeCell ref="A84:A88"/>
    <mergeCell ref="A79:A83"/>
    <mergeCell ref="A1:AP1"/>
    <mergeCell ref="A109:A113"/>
    <mergeCell ref="A29:A33"/>
    <mergeCell ref="A2:B3"/>
    <mergeCell ref="A4:B4"/>
    <mergeCell ref="A14:A18"/>
    <mergeCell ref="A114:A118"/>
    <mergeCell ref="A99:A103"/>
    <mergeCell ref="A89:A93"/>
    <mergeCell ref="A94:A98"/>
    <mergeCell ref="A74:A78"/>
    <mergeCell ref="A34:A38"/>
    <mergeCell ref="A64:A68"/>
    <mergeCell ref="A104:A108"/>
    <mergeCell ref="A39:A43"/>
    <mergeCell ref="A44:A48"/>
    <mergeCell ref="A49:A53"/>
    <mergeCell ref="A69:A73"/>
    <mergeCell ref="A19:A23"/>
    <mergeCell ref="A24:A28"/>
    <mergeCell ref="A9:A13"/>
    <mergeCell ref="AP2:AP3"/>
    <mergeCell ref="A5:B5"/>
    <mergeCell ref="A6:B6"/>
    <mergeCell ref="A7:B7"/>
    <mergeCell ref="A8:B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rowBreaks count="4" manualBreakCount="4">
    <brk id="33" max="255" man="1"/>
    <brk id="58" max="255" man="1"/>
    <brk id="83" max="255" man="1"/>
    <brk id="108" max="255" man="1"/>
  </rowBreaks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B5" sqref="B5:F26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73" t="s">
        <v>114</v>
      </c>
      <c r="B1" s="74"/>
      <c r="C1" s="74"/>
      <c r="D1" s="74"/>
      <c r="E1" s="74"/>
      <c r="F1" s="74"/>
      <c r="G1" s="74"/>
      <c r="H1" s="74"/>
    </row>
    <row r="2" spans="1:8" ht="21" customHeight="1" thickBot="1">
      <c r="A2" s="75">
        <v>107.1</v>
      </c>
      <c r="B2" s="75"/>
      <c r="C2" s="75"/>
      <c r="D2" s="75"/>
      <c r="E2" s="75"/>
      <c r="F2" s="75"/>
      <c r="G2" s="75"/>
      <c r="H2" s="75"/>
    </row>
    <row r="3" spans="1:8" ht="27" customHeight="1">
      <c r="A3" s="84" t="s">
        <v>55</v>
      </c>
      <c r="B3" s="86" t="s">
        <v>89</v>
      </c>
      <c r="C3" s="87"/>
      <c r="D3" s="76" t="s">
        <v>90</v>
      </c>
      <c r="E3" s="76" t="s">
        <v>91</v>
      </c>
      <c r="F3" s="76" t="s">
        <v>92</v>
      </c>
      <c r="G3" s="76" t="s">
        <v>93</v>
      </c>
      <c r="H3" s="78" t="s">
        <v>94</v>
      </c>
    </row>
    <row r="4" spans="1:8" ht="40.5" customHeight="1">
      <c r="A4" s="85"/>
      <c r="B4" s="38" t="s">
        <v>95</v>
      </c>
      <c r="C4" s="17" t="s">
        <v>96</v>
      </c>
      <c r="D4" s="77"/>
      <c r="E4" s="77"/>
      <c r="F4" s="77"/>
      <c r="G4" s="77"/>
      <c r="H4" s="79"/>
    </row>
    <row r="5" spans="1:8" ht="24.75" customHeight="1">
      <c r="A5" s="44" t="s">
        <v>77</v>
      </c>
      <c r="B5" s="36">
        <v>29</v>
      </c>
      <c r="C5" s="15"/>
      <c r="D5" s="15">
        <v>1</v>
      </c>
      <c r="E5" s="15">
        <v>73</v>
      </c>
      <c r="F5" s="18">
        <v>8</v>
      </c>
      <c r="G5" s="16">
        <f>SUM(B5:F5)</f>
        <v>111</v>
      </c>
      <c r="H5" s="40"/>
    </row>
    <row r="6" spans="1:8" ht="24.75" customHeight="1">
      <c r="A6" s="41" t="s">
        <v>78</v>
      </c>
      <c r="B6" s="36">
        <v>26</v>
      </c>
      <c r="C6" s="15"/>
      <c r="D6" s="15">
        <v>0</v>
      </c>
      <c r="E6" s="15">
        <v>14</v>
      </c>
      <c r="F6" s="15">
        <v>7</v>
      </c>
      <c r="G6" s="16">
        <f aca="true" t="shared" si="0" ref="G6:G26">SUM(B6:F6)</f>
        <v>47</v>
      </c>
      <c r="H6" s="40"/>
    </row>
    <row r="7" spans="1:8" ht="24.75" customHeight="1">
      <c r="A7" s="41" t="s">
        <v>97</v>
      </c>
      <c r="B7" s="36">
        <v>27</v>
      </c>
      <c r="C7" s="15"/>
      <c r="D7" s="15">
        <v>5</v>
      </c>
      <c r="E7" s="15">
        <v>4</v>
      </c>
      <c r="F7" s="15">
        <v>18</v>
      </c>
      <c r="G7" s="16">
        <f t="shared" si="0"/>
        <v>54</v>
      </c>
      <c r="H7" s="40"/>
    </row>
    <row r="8" spans="1:8" ht="24.75" customHeight="1">
      <c r="A8" s="41" t="s">
        <v>98</v>
      </c>
      <c r="B8" s="36">
        <v>45</v>
      </c>
      <c r="C8" s="15"/>
      <c r="D8" s="45">
        <v>0</v>
      </c>
      <c r="E8" s="15">
        <v>29</v>
      </c>
      <c r="F8" s="15">
        <v>13</v>
      </c>
      <c r="G8" s="16">
        <f t="shared" si="0"/>
        <v>87</v>
      </c>
      <c r="H8" s="40"/>
    </row>
    <row r="9" spans="1:8" ht="24.75" customHeight="1">
      <c r="A9" s="41" t="s">
        <v>99</v>
      </c>
      <c r="B9" s="36">
        <v>11</v>
      </c>
      <c r="C9" s="15"/>
      <c r="D9" s="45">
        <v>0</v>
      </c>
      <c r="E9" s="15">
        <v>51</v>
      </c>
      <c r="F9" s="15">
        <v>0</v>
      </c>
      <c r="G9" s="16">
        <f t="shared" si="0"/>
        <v>62</v>
      </c>
      <c r="H9" s="40"/>
    </row>
    <row r="10" spans="1:8" ht="24.75" customHeight="1">
      <c r="A10" s="41" t="s">
        <v>100</v>
      </c>
      <c r="B10" s="36">
        <v>25</v>
      </c>
      <c r="C10" s="15"/>
      <c r="D10" s="15">
        <v>0</v>
      </c>
      <c r="E10" s="15">
        <v>26</v>
      </c>
      <c r="F10" s="15">
        <v>0</v>
      </c>
      <c r="G10" s="16">
        <f>SUM(B10:F10)</f>
        <v>51</v>
      </c>
      <c r="H10" s="40"/>
    </row>
    <row r="11" spans="1:8" ht="24.75" customHeight="1">
      <c r="A11" s="41" t="s">
        <v>101</v>
      </c>
      <c r="B11" s="46">
        <v>2</v>
      </c>
      <c r="C11" s="15"/>
      <c r="D11" s="47">
        <v>0</v>
      </c>
      <c r="E11" s="47">
        <v>0</v>
      </c>
      <c r="F11" s="47">
        <v>0</v>
      </c>
      <c r="G11" s="16">
        <f t="shared" si="0"/>
        <v>2</v>
      </c>
      <c r="H11" s="40"/>
    </row>
    <row r="12" spans="1:8" ht="24.75" customHeight="1">
      <c r="A12" s="41" t="s">
        <v>102</v>
      </c>
      <c r="B12" s="48">
        <v>5</v>
      </c>
      <c r="C12" s="19"/>
      <c r="D12" s="48">
        <v>0</v>
      </c>
      <c r="E12" s="48">
        <v>0</v>
      </c>
      <c r="F12" s="48">
        <v>0</v>
      </c>
      <c r="G12" s="16">
        <f t="shared" si="0"/>
        <v>5</v>
      </c>
      <c r="H12" s="40"/>
    </row>
    <row r="13" spans="1:8" ht="24.75" customHeight="1">
      <c r="A13" s="41" t="s">
        <v>103</v>
      </c>
      <c r="B13" s="37">
        <v>2</v>
      </c>
      <c r="C13" s="15"/>
      <c r="D13" s="15">
        <v>0</v>
      </c>
      <c r="E13" s="15">
        <v>14</v>
      </c>
      <c r="F13" s="15">
        <v>1</v>
      </c>
      <c r="G13" s="16">
        <f t="shared" si="0"/>
        <v>17</v>
      </c>
      <c r="H13" s="40"/>
    </row>
    <row r="14" spans="1:8" ht="24.75" customHeight="1">
      <c r="A14" s="41" t="s">
        <v>104</v>
      </c>
      <c r="B14" s="36">
        <v>5</v>
      </c>
      <c r="C14" s="15"/>
      <c r="D14" s="15">
        <v>0</v>
      </c>
      <c r="E14" s="15">
        <v>2</v>
      </c>
      <c r="F14" s="15">
        <v>0</v>
      </c>
      <c r="G14" s="16">
        <f t="shared" si="0"/>
        <v>7</v>
      </c>
      <c r="H14" s="40"/>
    </row>
    <row r="15" spans="1:8" ht="24.75" customHeight="1">
      <c r="A15" s="41" t="s">
        <v>105</v>
      </c>
      <c r="B15" s="36">
        <v>1</v>
      </c>
      <c r="C15" s="15"/>
      <c r="D15" s="15">
        <v>0</v>
      </c>
      <c r="E15" s="15">
        <v>1</v>
      </c>
      <c r="F15" s="15">
        <v>0</v>
      </c>
      <c r="G15" s="16">
        <f>SUM(B15:F15)</f>
        <v>2</v>
      </c>
      <c r="H15" s="40"/>
    </row>
    <row r="16" spans="1:8" ht="24.75" customHeight="1">
      <c r="A16" s="41" t="s">
        <v>47</v>
      </c>
      <c r="B16" s="36">
        <v>0</v>
      </c>
      <c r="C16" s="15"/>
      <c r="D16" s="15">
        <v>0</v>
      </c>
      <c r="E16" s="15">
        <v>4</v>
      </c>
      <c r="F16" s="15">
        <v>0</v>
      </c>
      <c r="G16" s="16">
        <f t="shared" si="0"/>
        <v>4</v>
      </c>
      <c r="H16" s="40"/>
    </row>
    <row r="17" spans="1:8" ht="24.75" customHeight="1">
      <c r="A17" s="41" t="s">
        <v>48</v>
      </c>
      <c r="B17" s="36">
        <v>0</v>
      </c>
      <c r="C17" s="15"/>
      <c r="D17" s="15">
        <v>0</v>
      </c>
      <c r="E17" s="15">
        <v>0</v>
      </c>
      <c r="F17" s="15">
        <v>0</v>
      </c>
      <c r="G17" s="16">
        <f t="shared" si="0"/>
        <v>0</v>
      </c>
      <c r="H17" s="40"/>
    </row>
    <row r="18" spans="1:8" ht="24.75" customHeight="1">
      <c r="A18" s="41" t="s">
        <v>49</v>
      </c>
      <c r="B18" s="36">
        <v>5</v>
      </c>
      <c r="C18" s="15"/>
      <c r="D18" s="15">
        <v>0</v>
      </c>
      <c r="E18" s="15">
        <v>0</v>
      </c>
      <c r="F18" s="15">
        <v>0</v>
      </c>
      <c r="G18" s="16">
        <f>SUM(B18:F18)</f>
        <v>5</v>
      </c>
      <c r="H18" s="40"/>
    </row>
    <row r="19" spans="1:8" ht="24.75" customHeight="1">
      <c r="A19" s="41" t="s">
        <v>81</v>
      </c>
      <c r="B19" s="15">
        <v>3</v>
      </c>
      <c r="C19" s="15"/>
      <c r="D19" s="15">
        <v>0</v>
      </c>
      <c r="E19" s="15">
        <v>1</v>
      </c>
      <c r="F19" s="15">
        <v>0</v>
      </c>
      <c r="G19" s="16">
        <f>SUM(B19:F19)</f>
        <v>4</v>
      </c>
      <c r="H19" s="40"/>
    </row>
    <row r="20" spans="1:8" ht="24.75" customHeight="1">
      <c r="A20" s="41" t="s">
        <v>106</v>
      </c>
      <c r="B20" s="36">
        <v>13</v>
      </c>
      <c r="C20" s="15"/>
      <c r="D20" s="15">
        <v>0</v>
      </c>
      <c r="E20" s="15">
        <v>0</v>
      </c>
      <c r="F20" s="15">
        <v>0</v>
      </c>
      <c r="G20" s="16">
        <f t="shared" si="0"/>
        <v>13</v>
      </c>
      <c r="H20" s="40"/>
    </row>
    <row r="21" spans="1:8" ht="24.75" customHeight="1">
      <c r="A21" s="41" t="s">
        <v>107</v>
      </c>
      <c r="B21" s="36">
        <v>0</v>
      </c>
      <c r="C21" s="15"/>
      <c r="D21" s="15">
        <v>0</v>
      </c>
      <c r="E21" s="15">
        <v>1</v>
      </c>
      <c r="F21" s="15">
        <v>0</v>
      </c>
      <c r="G21" s="16">
        <f>SUM(B21:F21)</f>
        <v>1</v>
      </c>
      <c r="H21" s="40"/>
    </row>
    <row r="22" spans="1:8" ht="24.75" customHeight="1">
      <c r="A22" s="41" t="s">
        <v>108</v>
      </c>
      <c r="B22" s="36">
        <v>3</v>
      </c>
      <c r="C22" s="15">
        <v>1</v>
      </c>
      <c r="D22" s="15">
        <v>0</v>
      </c>
      <c r="E22" s="15">
        <v>0</v>
      </c>
      <c r="F22" s="15">
        <v>1</v>
      </c>
      <c r="G22" s="16">
        <f t="shared" si="0"/>
        <v>5</v>
      </c>
      <c r="H22" s="40"/>
    </row>
    <row r="23" spans="1:8" ht="24.75" customHeight="1">
      <c r="A23" s="41" t="s">
        <v>109</v>
      </c>
      <c r="B23" s="36">
        <v>3</v>
      </c>
      <c r="C23" s="15"/>
      <c r="D23" s="15">
        <v>0</v>
      </c>
      <c r="E23" s="15">
        <v>0</v>
      </c>
      <c r="F23" s="15">
        <v>0</v>
      </c>
      <c r="G23" s="16">
        <f t="shared" si="0"/>
        <v>3</v>
      </c>
      <c r="H23" s="40"/>
    </row>
    <row r="24" spans="1:8" ht="24.75" customHeight="1">
      <c r="A24" s="41" t="s">
        <v>110</v>
      </c>
      <c r="B24" s="36">
        <v>4</v>
      </c>
      <c r="C24" s="15"/>
      <c r="D24" s="15">
        <v>0</v>
      </c>
      <c r="E24" s="15">
        <v>0</v>
      </c>
      <c r="F24" s="15">
        <v>0</v>
      </c>
      <c r="G24" s="16">
        <f t="shared" si="0"/>
        <v>4</v>
      </c>
      <c r="H24" s="40"/>
    </row>
    <row r="25" spans="1:8" ht="24.75" customHeight="1">
      <c r="A25" s="41" t="s">
        <v>111</v>
      </c>
      <c r="B25" s="37">
        <v>0</v>
      </c>
      <c r="C25" s="19"/>
      <c r="D25" s="15">
        <v>0</v>
      </c>
      <c r="E25" s="15">
        <v>1</v>
      </c>
      <c r="F25" s="15">
        <v>0</v>
      </c>
      <c r="G25" s="16">
        <f t="shared" si="0"/>
        <v>1</v>
      </c>
      <c r="H25" s="40"/>
    </row>
    <row r="26" spans="1:8" ht="24.75" customHeight="1">
      <c r="A26" s="41" t="s">
        <v>112</v>
      </c>
      <c r="B26" s="36">
        <v>0</v>
      </c>
      <c r="C26" s="15"/>
      <c r="D26" s="15">
        <v>0</v>
      </c>
      <c r="E26" s="15">
        <v>0</v>
      </c>
      <c r="F26" s="15">
        <v>0</v>
      </c>
      <c r="G26" s="16">
        <f t="shared" si="0"/>
        <v>0</v>
      </c>
      <c r="H26" s="40"/>
    </row>
    <row r="27" spans="1:8" ht="24.75" customHeight="1">
      <c r="A27" s="88" t="s">
        <v>56</v>
      </c>
      <c r="B27" s="20">
        <f aca="true" t="shared" si="1" ref="B27:G27">SUM(B5:B26)</f>
        <v>209</v>
      </c>
      <c r="C27" s="20">
        <f t="shared" si="1"/>
        <v>1</v>
      </c>
      <c r="D27" s="80">
        <f t="shared" si="1"/>
        <v>6</v>
      </c>
      <c r="E27" s="80">
        <f t="shared" si="1"/>
        <v>221</v>
      </c>
      <c r="F27" s="80">
        <f t="shared" si="1"/>
        <v>48</v>
      </c>
      <c r="G27" s="80">
        <f t="shared" si="1"/>
        <v>485</v>
      </c>
      <c r="H27" s="82"/>
    </row>
    <row r="28" spans="1:8" ht="24.75" customHeight="1" thickBot="1">
      <c r="A28" s="89"/>
      <c r="B28" s="90">
        <f>B27+C27</f>
        <v>210</v>
      </c>
      <c r="C28" s="91"/>
      <c r="D28" s="81"/>
      <c r="E28" s="81"/>
      <c r="F28" s="81"/>
      <c r="G28" s="81"/>
      <c r="H28" s="83"/>
    </row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陳儀甄</cp:lastModifiedBy>
  <cp:lastPrinted>2019-02-17T14:20:57Z</cp:lastPrinted>
  <dcterms:created xsi:type="dcterms:W3CDTF">2005-05-03T02:41:32Z</dcterms:created>
  <dcterms:modified xsi:type="dcterms:W3CDTF">2019-03-13T10:26:34Z</dcterms:modified>
  <cp:category/>
  <cp:version/>
  <cp:contentType/>
  <cp:contentStatus/>
</cp:coreProperties>
</file>